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485" windowWidth="19200" windowHeight="12840" tabRatio="606" firstSheet="2" activeTab="4"/>
  </bookViews>
  <sheets>
    <sheet name="feedback" sheetId="1" r:id="rId1"/>
    <sheet name="HAFTUNGSAUSSCHLUSS" sheetId="2" r:id="rId2"/>
    <sheet name="EFFEKTIVZINSBERECHNUNG" sheetId="3" r:id="rId3"/>
    <sheet name="MENÜ" sheetId="4" r:id="rId4"/>
    <sheet name="DARLEHENSVERLAUF" sheetId="5" r:id="rId5"/>
    <sheet name="ALLGEMEINE DATEN" sheetId="6" r:id="rId6"/>
    <sheet name="HINWEISE_BERECHNUNGSDATEI" sheetId="7" r:id="rId7"/>
    <sheet name="INTERNETLINKS" sheetId="8" r:id="rId8"/>
  </sheets>
  <definedNames>
    <definedName name="_xlnm._FilterDatabase" localSheetId="4" hidden="1">'DARLEHENSVERLAUF'!$B$15:$I$2415</definedName>
    <definedName name="_xlnm.Print_Area" localSheetId="5">'ALLGEMEINE DATEN'!$B$2:$L$44</definedName>
    <definedName name="_xlnm.Print_Area" localSheetId="4">'DARLEHENSVERLAUF'!$B$2:$I$1215</definedName>
    <definedName name="_xlnm.Print_Area" localSheetId="2">'EFFEKTIVZINSBERECHNUNG'!$A$3:$M$1991</definedName>
    <definedName name="_xlnm.Print_Area" localSheetId="1">'HAFTUNGSAUSSCHLUSS'!$B$2:$L$35</definedName>
    <definedName name="_xlnm.Print_Area" localSheetId="6">'HINWEISE_BERECHNUNGSDATEI'!$B$2:$L$44</definedName>
    <definedName name="_xlnm.Print_Titles" localSheetId="4">'DARLEHENSVERLAUF'!$14:$14</definedName>
  </definedNames>
  <calcPr fullCalcOnLoad="1"/>
</workbook>
</file>

<file path=xl/comments5.xml><?xml version="1.0" encoding="utf-8"?>
<comments xmlns="http://schemas.openxmlformats.org/spreadsheetml/2006/main">
  <authors>
    <author>HH</author>
  </authors>
  <commentList>
    <comment ref="D5" authorId="0">
      <text>
        <r>
          <rPr>
            <b/>
            <sz val="8"/>
            <rFont val="Tahoma"/>
            <family val="0"/>
          </rPr>
          <t>HH:</t>
        </r>
        <r>
          <rPr>
            <sz val="8"/>
            <rFont val="Tahoma"/>
            <family val="0"/>
          </rPr>
          <t xml:space="preserve">
Teil der Darlehenssumme, der dem Kapitalnehmer nicht ausbezahlt wird und diesem steuerliche Vorteile bringen kann</t>
        </r>
      </text>
    </comment>
  </commentList>
</comments>
</file>

<file path=xl/sharedStrings.xml><?xml version="1.0" encoding="utf-8"?>
<sst xmlns="http://schemas.openxmlformats.org/spreadsheetml/2006/main" count="137" uniqueCount="103">
  <si>
    <t>Damnum</t>
  </si>
  <si>
    <t>Zinssatz</t>
  </si>
  <si>
    <t>Bruttodarlehenssumme</t>
  </si>
  <si>
    <t>Nettodarlehensumme</t>
  </si>
  <si>
    <t>MONAT</t>
  </si>
  <si>
    <t>JAHR</t>
  </si>
  <si>
    <t>ZAHLUNG</t>
  </si>
  <si>
    <t>ZINSEN</t>
  </si>
  <si>
    <t>TILGUNG</t>
  </si>
  <si>
    <t>A-DARLEHENSSTAND</t>
  </si>
  <si>
    <t>E-DARLEHENSSTAND</t>
  </si>
  <si>
    <t>LAUFZEIT</t>
  </si>
  <si>
    <t>monatlich</t>
  </si>
  <si>
    <t>vierteljährlich</t>
  </si>
  <si>
    <t>gewünschter Enddarlehensstand</t>
  </si>
  <si>
    <t>Tilgungen/Zinszahlungen</t>
  </si>
  <si>
    <t>Darlehensart</t>
  </si>
  <si>
    <t>Darlehensaufnahme Monat/Jahr</t>
  </si>
  <si>
    <t>halbjährlich</t>
  </si>
  <si>
    <t>DARLEHENSRECHNER</t>
  </si>
  <si>
    <t>Annuitätendarlehen</t>
  </si>
  <si>
    <t>Annuitäten</t>
  </si>
  <si>
    <t>Tilgungen</t>
  </si>
  <si>
    <t>Abzahlungsdarlehen</t>
  </si>
  <si>
    <t>Festdarlehen</t>
  </si>
  <si>
    <t>Annuität</t>
  </si>
  <si>
    <t>Tilgung</t>
  </si>
  <si>
    <t>Zinszahlung</t>
  </si>
  <si>
    <t>Monat</t>
  </si>
  <si>
    <t>Quartal</t>
  </si>
  <si>
    <t>Halbjahr</t>
  </si>
  <si>
    <t>in Monaten</t>
  </si>
  <si>
    <t>in Quartalen</t>
  </si>
  <si>
    <t>in Halbjahren</t>
  </si>
  <si>
    <t>HAFTUNGSAUSSCHLUSS</t>
  </si>
  <si>
    <r>
      <t xml:space="preserve">Die Anwendung dieser Berechnungsdatei erfolgt auf </t>
    </r>
    <r>
      <rPr>
        <b/>
        <u val="single"/>
        <sz val="36"/>
        <color indexed="10"/>
        <rFont val="Arial"/>
        <family val="2"/>
      </rPr>
      <t>eigenes Risiko des Anwenders</t>
    </r>
    <r>
      <rPr>
        <b/>
        <sz val="26"/>
        <rFont val="Arial"/>
        <family val="2"/>
      </rPr>
      <t xml:space="preserve"> und unter Haftungsauschluß des Autor. </t>
    </r>
  </si>
  <si>
    <t>AKTENZEICHEN</t>
  </si>
  <si>
    <t>UNTERNEHMEN</t>
  </si>
  <si>
    <t>MUSTERFIRMA</t>
  </si>
  <si>
    <t>ERSTELLUNGSZEITRAUM</t>
  </si>
  <si>
    <t>ERSTELLUNGSORT</t>
  </si>
  <si>
    <t>Würzburg</t>
  </si>
  <si>
    <t>SACHBEARBEITER</t>
  </si>
  <si>
    <t>MAX MUSTERMANN</t>
  </si>
  <si>
    <t>ABTEILUNG</t>
  </si>
  <si>
    <t>FINANCE</t>
  </si>
  <si>
    <t>AUTOR</t>
  </si>
  <si>
    <t>HANS MUSTERMANN</t>
  </si>
  <si>
    <t>ANLASS</t>
  </si>
  <si>
    <t>KAUF EINES GEBÄUDES</t>
  </si>
  <si>
    <t>ALLGEMEINE DATEN - DARLEHENSBERECHNUNG</t>
  </si>
  <si>
    <t>HINWEISE ZUR BERECHNUNGSDATEI</t>
  </si>
  <si>
    <t>D</t>
  </si>
  <si>
    <t>n</t>
  </si>
  <si>
    <t xml:space="preserve">Z + </t>
  </si>
  <si>
    <t>K</t>
  </si>
  <si>
    <t>*100</t>
  </si>
  <si>
    <t>r=</t>
  </si>
  <si>
    <t>Effektivzinssatz</t>
  </si>
  <si>
    <t>Nominalzinssatz</t>
  </si>
  <si>
    <t>Auszahlungkurs</t>
  </si>
  <si>
    <t>=</t>
  </si>
  <si>
    <t xml:space="preserve">Z </t>
  </si>
  <si>
    <t xml:space="preserve">D </t>
  </si>
  <si>
    <t xml:space="preserve">K </t>
  </si>
  <si>
    <t xml:space="preserve">n </t>
  </si>
  <si>
    <t xml:space="preserve">r </t>
  </si>
  <si>
    <t>tilgungsfreie Jahre</t>
  </si>
  <si>
    <r>
      <t>(t-t</t>
    </r>
    <r>
      <rPr>
        <b/>
        <vertAlign val="subscript"/>
        <sz val="10"/>
        <rFont val="Arial"/>
        <family val="2"/>
      </rPr>
      <t>f)</t>
    </r>
    <r>
      <rPr>
        <b/>
        <sz val="10"/>
        <rFont val="Arial"/>
        <family val="2"/>
      </rPr>
      <t>+1</t>
    </r>
  </si>
  <si>
    <r>
      <t>t</t>
    </r>
    <r>
      <rPr>
        <b/>
        <vertAlign val="subscript"/>
        <sz val="10"/>
        <rFont val="Arial"/>
        <family val="2"/>
      </rPr>
      <t xml:space="preserve">f + </t>
    </r>
  </si>
  <si>
    <t>jährlich</t>
  </si>
  <si>
    <t>Jahr</t>
  </si>
  <si>
    <t>in Jahren</t>
  </si>
  <si>
    <t>EFFEKTIVZINSRECHNER</t>
  </si>
  <si>
    <r>
      <t>t</t>
    </r>
    <r>
      <rPr>
        <b/>
        <vertAlign val="subscript"/>
        <sz val="12"/>
        <rFont val="Arial"/>
        <family val="2"/>
      </rPr>
      <t xml:space="preserve">f </t>
    </r>
  </si>
  <si>
    <t>Laufzeit in Jahren</t>
  </si>
  <si>
    <t>URL:</t>
  </si>
  <si>
    <t>BESCHREIBUNG</t>
  </si>
  <si>
    <t>MAKROS MÜSSEN AKTIVIERT SEIN</t>
  </si>
  <si>
    <t>INPUT-ZELLEN SIND GELBLICH GEFÄRBT</t>
  </si>
  <si>
    <t>FORMEL-ZELLEN SIND MIT BLATTSCHUTZ GESCHÜTZT (KEIN KENNWORT)</t>
  </si>
  <si>
    <t>BITTE BEACHTEN SIE DEN HAFTUNGSAUSSCHLUSS</t>
  </si>
  <si>
    <t>TILGUNG AM ENDE DER LAUFZEIT</t>
  </si>
  <si>
    <t>FEEDBACK - KRITIK - ERWEITERUNGEN - VORSCHLÄGE - ANREGUNGEN - IDEEN - FRAGEN</t>
  </si>
  <si>
    <t>info@controllerplus.de</t>
  </si>
  <si>
    <t>KRITIK, VORSCHLÄGE ODER SONSTIGES FEEDBACK KÖNNEN SIE UNS UNTER FOLGENDER E-MAIL-ADRESSE ZUKOMMEN LASSEN:</t>
  </si>
  <si>
    <t>TILGUNG JÄHRLICH IN GLEICHEN JAHREN</t>
  </si>
  <si>
    <t>http://www.immobilienscout24.de/de/finanzen/immofinanzierung/ratgdl0003/ratgdl0193.jsp</t>
  </si>
  <si>
    <t>Online-Darlehensrechner</t>
  </si>
  <si>
    <t>http://www.sk-koeln.de/privatkunden/kredite_immobilien/rechner_/Darlehensrechner</t>
  </si>
  <si>
    <t>http://www.wowi.de/info/finanzen/rechner/kreditrechner/kreditrechner.htm</t>
  </si>
  <si>
    <t>http://www.wowi.de/info/finanzen/rechner/kreditrechner/hilfe.htm</t>
  </si>
  <si>
    <t>Summe</t>
  </si>
  <si>
    <t>Jahr 01</t>
  </si>
  <si>
    <t>Jahr 02</t>
  </si>
  <si>
    <t>Jahr 03</t>
  </si>
  <si>
    <t>Jahr 04</t>
  </si>
  <si>
    <t>Jahr 05</t>
  </si>
  <si>
    <t>Jahr 06</t>
  </si>
  <si>
    <t>Jahr 07</t>
  </si>
  <si>
    <t>Jahr 08</t>
  </si>
  <si>
    <t>Jahr 09</t>
  </si>
  <si>
    <t>Jahr 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</si>
</sst>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_ ;[Red]\-0.00\ "/>
    <numFmt numFmtId="174" formatCode="#,##0.00_ ;[Red]\-#,##0.00\ "/>
    <numFmt numFmtId="175" formatCode="#,##0_ ;[Red]\-#,##0\ "/>
    <numFmt numFmtId="176" formatCode="#,##0.000000"/>
    <numFmt numFmtId="177" formatCode="d/m/yy"/>
    <numFmt numFmtId="178" formatCode="#,##0.00000\ &quot;%&quot;"/>
  </numFmts>
  <fonts count="2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2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b/>
      <sz val="26"/>
      <name val="Arial"/>
      <family val="2"/>
    </font>
    <font>
      <sz val="10"/>
      <name val="Webdings"/>
      <family val="1"/>
    </font>
    <font>
      <b/>
      <u val="single"/>
      <sz val="36"/>
      <color indexed="10"/>
      <name val="Arial"/>
      <family val="2"/>
    </font>
    <font>
      <b/>
      <sz val="26"/>
      <color indexed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i/>
      <sz val="18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12"/>
      <name val="Arial"/>
      <family val="2"/>
    </font>
    <font>
      <u val="single"/>
      <sz val="4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5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8"/>
      </right>
      <top style="medium"/>
      <bottom>
        <color indexed="63"/>
      </bottom>
    </border>
    <border>
      <left style="medium">
        <color indexed="18"/>
      </left>
      <right>
        <color indexed="63"/>
      </right>
      <top style="medium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174" fontId="0" fillId="0" borderId="0" xfId="0" applyNumberFormat="1" applyFill="1" applyAlignment="1">
      <alignment vertical="center"/>
    </xf>
    <xf numFmtId="8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13" xfId="0" applyNumberFormat="1" applyFill="1" applyBorder="1" applyAlignment="1">
      <alignment vertical="center"/>
    </xf>
    <xf numFmtId="174" fontId="3" fillId="3" borderId="0" xfId="0" applyNumberFormat="1" applyFont="1" applyFill="1" applyBorder="1" applyAlignment="1" applyProtection="1">
      <alignment horizontal="right" vertical="center"/>
      <protection locked="0"/>
    </xf>
    <xf numFmtId="172" fontId="3" fillId="3" borderId="0" xfId="0" applyNumberFormat="1" applyFont="1" applyFill="1" applyBorder="1" applyAlignment="1" applyProtection="1">
      <alignment vertical="center"/>
      <protection locked="0"/>
    </xf>
    <xf numFmtId="174" fontId="3" fillId="0" borderId="0" xfId="0" applyNumberFormat="1" applyFont="1" applyFill="1" applyBorder="1" applyAlignment="1">
      <alignment horizontal="right" vertical="center"/>
    </xf>
    <xf numFmtId="172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75" fontId="3" fillId="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74" fontId="3" fillId="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 horizontal="right"/>
    </xf>
    <xf numFmtId="174" fontId="0" fillId="0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5" borderId="14" xfId="0" applyFont="1" applyFill="1" applyBorder="1" applyAlignment="1">
      <alignment horizontal="centerContinuous" vertical="center"/>
    </xf>
    <xf numFmtId="0" fontId="8" fillId="5" borderId="15" xfId="0" applyFont="1" applyFill="1" applyBorder="1" applyAlignment="1">
      <alignment horizontal="centerContinuous" vertical="center"/>
    </xf>
    <xf numFmtId="0" fontId="0" fillId="3" borderId="16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/>
    </xf>
    <xf numFmtId="0" fontId="20" fillId="5" borderId="21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center"/>
    </xf>
    <xf numFmtId="178" fontId="0" fillId="4" borderId="0" xfId="0" applyNumberFormat="1" applyFill="1" applyBorder="1" applyAlignment="1">
      <alignment horizontal="right"/>
    </xf>
    <xf numFmtId="0" fontId="17" fillId="4" borderId="0" xfId="0" applyFont="1" applyFill="1" applyBorder="1" applyAlignment="1">
      <alignment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/>
    </xf>
    <xf numFmtId="0" fontId="16" fillId="4" borderId="16" xfId="0" applyFont="1" applyFill="1" applyBorder="1" applyAlignment="1">
      <alignment horizontal="right"/>
    </xf>
    <xf numFmtId="0" fontId="17" fillId="4" borderId="16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/>
    </xf>
    <xf numFmtId="0" fontId="3" fillId="4" borderId="22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2" borderId="0" xfId="0" applyFont="1" applyFill="1" applyAlignment="1">
      <alignment/>
    </xf>
    <xf numFmtId="0" fontId="7" fillId="3" borderId="7" xfId="18" applyFill="1" applyBorder="1" applyAlignment="1" applyProtection="1">
      <alignment/>
      <protection locked="0"/>
    </xf>
    <xf numFmtId="0" fontId="16" fillId="4" borderId="23" xfId="0" applyFont="1" applyFill="1" applyBorder="1" applyAlignment="1">
      <alignment horizontal="centerContinuous"/>
    </xf>
    <xf numFmtId="0" fontId="16" fillId="4" borderId="24" xfId="0" applyFont="1" applyFill="1" applyBorder="1" applyAlignment="1">
      <alignment horizontal="centerContinuous"/>
    </xf>
    <xf numFmtId="0" fontId="25" fillId="4" borderId="25" xfId="0" applyFont="1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15" xfId="0" applyFill="1" applyBorder="1" applyAlignment="1">
      <alignment horizontal="centerContinuous"/>
    </xf>
    <xf numFmtId="0" fontId="3" fillId="4" borderId="7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2" borderId="0" xfId="0" applyFont="1" applyFill="1" applyAlignment="1" applyProtection="1">
      <alignment horizontal="centerContinuous"/>
      <protection/>
    </xf>
    <xf numFmtId="0" fontId="23" fillId="0" borderId="4" xfId="18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7" fillId="0" borderId="7" xfId="18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7" fillId="3" borderId="4" xfId="18" applyFill="1" applyBorder="1" applyAlignment="1" applyProtection="1">
      <alignment/>
      <protection locked="0"/>
    </xf>
    <xf numFmtId="174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3" fillId="0" borderId="0" xfId="0" applyFont="1" applyAlignment="1">
      <alignment horizontal="center"/>
    </xf>
    <xf numFmtId="0" fontId="28" fillId="0" borderId="8" xfId="18" applyFont="1" applyFill="1" applyBorder="1" applyAlignment="1" applyProtection="1">
      <alignment horizontal="center" vertical="center"/>
      <protection/>
    </xf>
    <xf numFmtId="0" fontId="27" fillId="0" borderId="7" xfId="18" applyFont="1" applyFill="1" applyBorder="1" applyAlignment="1" applyProtection="1">
      <alignment horizontal="center" vertical="center" wrapText="1"/>
      <protection/>
    </xf>
    <xf numFmtId="0" fontId="27" fillId="0" borderId="8" xfId="18" applyFont="1" applyFill="1" applyBorder="1" applyAlignment="1" applyProtection="1">
      <alignment horizontal="center" vertical="center" wrapText="1"/>
      <protection/>
    </xf>
    <xf numFmtId="0" fontId="28" fillId="0" borderId="7" xfId="18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 shrinkToFit="1"/>
      <protection locked="0"/>
    </xf>
    <xf numFmtId="0" fontId="9" fillId="4" borderId="23" xfId="0" applyFont="1" applyFill="1" applyBorder="1" applyAlignment="1" applyProtection="1">
      <alignment horizontal="center" vertical="center" wrapText="1" shrinkToFit="1"/>
      <protection locked="0"/>
    </xf>
    <xf numFmtId="0" fontId="9" fillId="4" borderId="36" xfId="0" applyFont="1" applyFill="1" applyBorder="1" applyAlignment="1" applyProtection="1">
      <alignment horizontal="center" vertical="center" wrapText="1" shrinkToFit="1"/>
      <protection locked="0"/>
    </xf>
    <xf numFmtId="0" fontId="9" fillId="4" borderId="12" xfId="0" applyFont="1" applyFill="1" applyBorder="1" applyAlignment="1" applyProtection="1">
      <alignment horizontal="center" vertical="center" wrapText="1" shrinkToFit="1"/>
      <protection locked="0"/>
    </xf>
    <xf numFmtId="0" fontId="9" fillId="4" borderId="0" xfId="0" applyFont="1" applyFill="1" applyBorder="1" applyAlignment="1" applyProtection="1">
      <alignment horizontal="center" vertical="center" wrapText="1" shrinkToFit="1"/>
      <protection locked="0"/>
    </xf>
    <xf numFmtId="0" fontId="9" fillId="4" borderId="13" xfId="0" applyFont="1" applyFill="1" applyBorder="1" applyAlignment="1" applyProtection="1">
      <alignment horizontal="center" vertical="center" wrapText="1" shrinkToFit="1"/>
      <protection locked="0"/>
    </xf>
    <xf numFmtId="0" fontId="9" fillId="4" borderId="37" xfId="0" applyFont="1" applyFill="1" applyBorder="1" applyAlignment="1" applyProtection="1">
      <alignment horizontal="center" vertical="center" wrapText="1" shrinkToFit="1"/>
      <protection locked="0"/>
    </xf>
    <xf numFmtId="0" fontId="9" fillId="4" borderId="22" xfId="0" applyFont="1" applyFill="1" applyBorder="1" applyAlignment="1" applyProtection="1">
      <alignment horizontal="center" vertical="center" wrapText="1" shrinkToFit="1"/>
      <protection locked="0"/>
    </xf>
    <xf numFmtId="0" fontId="9" fillId="4" borderId="38" xfId="0" applyFont="1" applyFill="1" applyBorder="1" applyAlignment="1" applyProtection="1">
      <alignment horizontal="center" vertical="center" wrapText="1" shrinkToFit="1"/>
      <protection locked="0"/>
    </xf>
    <xf numFmtId="178" fontId="0" fillId="3" borderId="0" xfId="0" applyNumberFormat="1" applyFill="1" applyBorder="1" applyAlignment="1" applyProtection="1">
      <alignment horizontal="right"/>
      <protection locked="0"/>
    </xf>
    <xf numFmtId="178" fontId="0" fillId="4" borderId="0" xfId="0" applyNumberFormat="1" applyFill="1" applyBorder="1" applyAlignment="1">
      <alignment horizontal="right"/>
    </xf>
    <xf numFmtId="178" fontId="17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17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3" borderId="38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37" xfId="0" applyFont="1" applyFill="1" applyBorder="1" applyAlignment="1" applyProtection="1">
      <alignment/>
      <protection locked="0"/>
    </xf>
    <xf numFmtId="0" fontId="3" fillId="3" borderId="22" xfId="0" applyFont="1" applyFill="1" applyBorder="1" applyAlignment="1" applyProtection="1">
      <alignment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36" xfId="0" applyFont="1" applyFill="1" applyBorder="1" applyAlignment="1" applyProtection="1">
      <alignment horizontal="left"/>
      <protection locked="0"/>
    </xf>
    <xf numFmtId="177" fontId="3" fillId="3" borderId="0" xfId="0" applyNumberFormat="1" applyFont="1" applyFill="1" applyBorder="1" applyAlignment="1" applyProtection="1">
      <alignment horizontal="left"/>
      <protection locked="0"/>
    </xf>
    <xf numFmtId="177" fontId="3" fillId="3" borderId="13" xfId="0" applyNumberFormat="1" applyFont="1" applyFill="1" applyBorder="1" applyAlignment="1" applyProtection="1">
      <alignment horizontal="left"/>
      <protection locked="0"/>
    </xf>
    <xf numFmtId="0" fontId="3" fillId="3" borderId="35" xfId="0" applyFont="1" applyFill="1" applyBorder="1" applyAlignment="1" applyProtection="1">
      <alignment/>
      <protection locked="0"/>
    </xf>
    <xf numFmtId="0" fontId="3" fillId="3" borderId="23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/>
      <protection locked="0"/>
    </xf>
    <xf numFmtId="0" fontId="26" fillId="4" borderId="0" xfId="18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border>
        <left style="thin">
          <color rgb="FF000080"/>
        </left>
      </border>
    </dxf>
    <dxf>
      <border>
        <left style="thin">
          <color rgb="FF000080"/>
        </left>
        <bottom style="thin">
          <color rgb="FFFF0000"/>
        </bottom>
      </border>
    </dxf>
    <dxf>
      <border>
        <left style="thin">
          <color rgb="FF000080"/>
        </left>
        <right style="thin">
          <color rgb="FFFF0000"/>
        </right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5</xdr:row>
      <xdr:rowOff>47625</xdr:rowOff>
    </xdr:from>
    <xdr:to>
      <xdr:col>11</xdr:col>
      <xdr:colOff>723900</xdr:colOff>
      <xdr:row>5</xdr:row>
      <xdr:rowOff>438150</xdr:rowOff>
    </xdr:to>
    <xdr:sp macro="[0]!Datei_beenden_1">
      <xdr:nvSpPr>
        <xdr:cNvPr id="1" name="TextBox 7"/>
        <xdr:cNvSpPr txBox="1">
          <a:spLocks noChangeArrowheads="1"/>
        </xdr:cNvSpPr>
      </xdr:nvSpPr>
      <xdr:spPr>
        <a:xfrm>
          <a:off x="8724900" y="866775"/>
          <a:ext cx="381000" cy="390525"/>
        </a:xfrm>
        <a:prstGeom prst="rect">
          <a:avLst/>
        </a:prstGeom>
        <a:solidFill>
          <a:srgbClr val="FF000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36</xdr:row>
      <xdr:rowOff>47625</xdr:rowOff>
    </xdr:from>
    <xdr:to>
      <xdr:col>12</xdr:col>
      <xdr:colOff>0</xdr:colOff>
      <xdr:row>43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38400" y="6657975"/>
          <a:ext cx="7458075" cy="1190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NOTES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DIESEM TABELLENBLATT KÖNNEN SIE ALLGEMEINE DATEN UND NOTIZEN ZUR DURCHGEFÜHRTEN DARLEHENSBERECHNUNG ERFASSEN. DIESE DATEN WERDEN NICHT IN DER BERECHNUNG BERÜCKSICHTIGT.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36</xdr:row>
      <xdr:rowOff>47625</xdr:rowOff>
    </xdr:from>
    <xdr:to>
      <xdr:col>12</xdr:col>
      <xdr:colOff>0</xdr:colOff>
      <xdr:row>43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38400" y="7639050"/>
          <a:ext cx="7458075" cy="1190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Arial"/>
              <a:ea typeface="Arial"/>
              <a:cs typeface="Arial"/>
            </a:rPr>
            <a:t>NOTES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BEACHTEN SIE DIE OBEN AUFGEFÜHRTEN HINWEISE ZUR BERECHNUNGSDATEI 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ntrollerplus.de" TargetMode="External" /><Relationship Id="rId2" Type="http://schemas.openxmlformats.org/officeDocument/2006/relationships/hyperlink" Target="mailto:info@controllerplus.de?subject=controllerplus%20-%20Feedback%20zu%20Darlehensrechner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mmobilienscout24.de/de/finanzen/immofinanzierung/ratgdl0003/ratgdl0193.jsp" TargetMode="External" /><Relationship Id="rId2" Type="http://schemas.openxmlformats.org/officeDocument/2006/relationships/hyperlink" Target="http://www.sk-koeln.de/privatkunden/kredite_immobilien/rechner_/Darlehensrechner" TargetMode="External" /><Relationship Id="rId3" Type="http://schemas.openxmlformats.org/officeDocument/2006/relationships/hyperlink" Target="http://www.wowi.de/info/finanzen/rechner/kreditrechner/kreditrechner.htm" TargetMode="External" /><Relationship Id="rId4" Type="http://schemas.openxmlformats.org/officeDocument/2006/relationships/hyperlink" Target="http://www.wowi.de/info/finanzen/rechner/kreditrechner/hilfe.htm" TargetMode="External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E40"/>
  <sheetViews>
    <sheetView showGridLines="0" showRowColHeaders="0" showZeros="0" showOutlineSymbols="0" zoomScale="75" zoomScaleNormal="75" workbookViewId="0" topLeftCell="A1">
      <pane ySplit="2" topLeftCell="BM3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36.28125" style="0" customWidth="1"/>
    <col min="2" max="2" width="55.28125" style="0" customWidth="1"/>
    <col min="3" max="3" width="75.28125" style="0" customWidth="1"/>
  </cols>
  <sheetData>
    <row r="1" spans="1:5" ht="45" customHeight="1">
      <c r="A1" s="104"/>
      <c r="B1" s="104"/>
      <c r="C1" s="104"/>
      <c r="D1" s="104"/>
      <c r="E1" s="104"/>
    </row>
    <row r="2" spans="1:5" s="86" customFormat="1" ht="18.75" thickBot="1">
      <c r="A2" s="105"/>
      <c r="B2" s="106" t="s">
        <v>83</v>
      </c>
      <c r="C2" s="106"/>
      <c r="D2" s="105"/>
      <c r="E2" s="105"/>
    </row>
    <row r="3" spans="1:5" ht="12.75">
      <c r="A3" s="104"/>
      <c r="B3" s="107"/>
      <c r="C3" s="108"/>
      <c r="D3" s="104"/>
      <c r="E3" s="104"/>
    </row>
    <row r="4" spans="1:5" ht="12.75">
      <c r="A4" s="104"/>
      <c r="B4" s="109"/>
      <c r="C4" s="110"/>
      <c r="D4" s="104"/>
      <c r="E4" s="104"/>
    </row>
    <row r="5" spans="1:5" ht="15.75" customHeight="1">
      <c r="A5" s="104"/>
      <c r="B5" s="119" t="s">
        <v>85</v>
      </c>
      <c r="C5" s="120"/>
      <c r="D5" s="104"/>
      <c r="E5" s="104"/>
    </row>
    <row r="6" spans="1:5" ht="12.75" customHeight="1">
      <c r="A6" s="104"/>
      <c r="B6" s="119"/>
      <c r="C6" s="120"/>
      <c r="D6" s="104"/>
      <c r="E6" s="104"/>
    </row>
    <row r="7" spans="1:5" ht="12.75" customHeight="1">
      <c r="A7" s="104"/>
      <c r="B7" s="119"/>
      <c r="C7" s="120"/>
      <c r="D7" s="104"/>
      <c r="E7" s="104"/>
    </row>
    <row r="8" spans="1:5" ht="12.75" customHeight="1">
      <c r="A8" s="104"/>
      <c r="B8" s="119"/>
      <c r="C8" s="120"/>
      <c r="D8" s="104"/>
      <c r="E8" s="104"/>
    </row>
    <row r="9" spans="1:5" ht="12.75" customHeight="1">
      <c r="A9" s="104"/>
      <c r="B9" s="109"/>
      <c r="C9" s="110"/>
      <c r="D9" s="104"/>
      <c r="E9" s="104"/>
    </row>
    <row r="10" spans="1:5" ht="12.75" customHeight="1">
      <c r="A10" s="104"/>
      <c r="B10" s="109"/>
      <c r="C10" s="110"/>
      <c r="D10" s="104"/>
      <c r="E10" s="104"/>
    </row>
    <row r="11" spans="1:5" ht="12.75" customHeight="1">
      <c r="A11" s="104"/>
      <c r="B11" s="111"/>
      <c r="C11" s="110"/>
      <c r="D11" s="104"/>
      <c r="E11" s="104"/>
    </row>
    <row r="12" spans="1:5" ht="12.75" customHeight="1">
      <c r="A12" s="104"/>
      <c r="B12" s="111"/>
      <c r="C12" s="110"/>
      <c r="D12" s="104"/>
      <c r="E12" s="104"/>
    </row>
    <row r="13" spans="1:5" ht="12.75" customHeight="1">
      <c r="A13" s="104"/>
      <c r="B13" s="111"/>
      <c r="C13" s="110"/>
      <c r="D13" s="104"/>
      <c r="E13" s="104"/>
    </row>
    <row r="14" spans="1:5" ht="12.75" customHeight="1">
      <c r="A14" s="104"/>
      <c r="B14" s="121" t="s">
        <v>84</v>
      </c>
      <c r="C14" s="118"/>
      <c r="D14" s="104"/>
      <c r="E14" s="104"/>
    </row>
    <row r="15" spans="1:5" ht="12.75" customHeight="1">
      <c r="A15" s="104"/>
      <c r="B15" s="121"/>
      <c r="C15" s="118"/>
      <c r="D15" s="104"/>
      <c r="E15" s="104"/>
    </row>
    <row r="16" spans="1:5" ht="12.75" customHeight="1">
      <c r="A16" s="104"/>
      <c r="B16" s="121"/>
      <c r="C16" s="118"/>
      <c r="D16" s="104"/>
      <c r="E16" s="104"/>
    </row>
    <row r="17" spans="1:5" ht="12.75" customHeight="1">
      <c r="A17" s="104"/>
      <c r="B17" s="121"/>
      <c r="C17" s="118"/>
      <c r="D17" s="104"/>
      <c r="E17" s="104"/>
    </row>
    <row r="18" spans="1:5" ht="12.75" customHeight="1">
      <c r="A18" s="104"/>
      <c r="B18" s="121"/>
      <c r="C18" s="118"/>
      <c r="D18" s="104"/>
      <c r="E18" s="104"/>
    </row>
    <row r="19" spans="1:5" ht="12.75" customHeight="1">
      <c r="A19" s="104"/>
      <c r="B19" s="121"/>
      <c r="C19" s="118"/>
      <c r="D19" s="104"/>
      <c r="E19" s="104"/>
    </row>
    <row r="20" spans="1:5" ht="12.75" customHeight="1">
      <c r="A20" s="104"/>
      <c r="B20" s="121"/>
      <c r="C20" s="118"/>
      <c r="D20" s="104"/>
      <c r="E20" s="104"/>
    </row>
    <row r="21" spans="1:5" ht="12.75" customHeight="1">
      <c r="A21" s="104"/>
      <c r="B21" s="121"/>
      <c r="C21" s="118"/>
      <c r="D21" s="104"/>
      <c r="E21" s="104"/>
    </row>
    <row r="22" spans="1:5" ht="12.75" customHeight="1">
      <c r="A22" s="104"/>
      <c r="B22" s="121"/>
      <c r="C22" s="118"/>
      <c r="D22" s="104"/>
      <c r="E22" s="104"/>
    </row>
    <row r="23" spans="1:5" ht="12.75" customHeight="1">
      <c r="A23" s="104"/>
      <c r="B23" s="121"/>
      <c r="C23" s="118"/>
      <c r="D23" s="104"/>
      <c r="E23" s="104"/>
    </row>
    <row r="24" spans="1:5" ht="12.75" customHeight="1">
      <c r="A24" s="104"/>
      <c r="B24" s="121"/>
      <c r="C24" s="118"/>
      <c r="D24" s="104"/>
      <c r="E24" s="104"/>
    </row>
    <row r="25" spans="1:5" ht="12.75" customHeight="1">
      <c r="A25" s="104"/>
      <c r="B25" s="121"/>
      <c r="C25" s="118"/>
      <c r="D25" s="104"/>
      <c r="E25" s="104"/>
    </row>
    <row r="26" spans="1:5" ht="12.75" customHeight="1">
      <c r="A26" s="104"/>
      <c r="B26" s="121"/>
      <c r="C26" s="118"/>
      <c r="D26" s="104"/>
      <c r="E26" s="104"/>
    </row>
    <row r="27" spans="1:5" ht="12.75" customHeight="1">
      <c r="A27" s="104"/>
      <c r="B27" s="111"/>
      <c r="C27" s="110"/>
      <c r="D27" s="104"/>
      <c r="E27" s="104"/>
    </row>
    <row r="28" spans="1:5" ht="12.75" customHeight="1">
      <c r="A28" s="104"/>
      <c r="B28" s="111"/>
      <c r="C28" s="110"/>
      <c r="D28" s="104"/>
      <c r="E28" s="104"/>
    </row>
    <row r="29" spans="1:5" ht="12.75" customHeight="1">
      <c r="A29" s="104"/>
      <c r="B29" s="111"/>
      <c r="C29" s="110"/>
      <c r="D29" s="104"/>
      <c r="E29" s="104"/>
    </row>
    <row r="30" spans="1:5" ht="12.75" customHeight="1">
      <c r="A30" s="104"/>
      <c r="B30" s="111"/>
      <c r="C30" s="110"/>
      <c r="D30" s="104"/>
      <c r="E30" s="104"/>
    </row>
    <row r="31" spans="1:5" ht="12.75" customHeight="1">
      <c r="A31" s="104"/>
      <c r="B31" s="111"/>
      <c r="C31" s="110"/>
      <c r="D31" s="104"/>
      <c r="E31" s="104"/>
    </row>
    <row r="32" spans="1:5" ht="12.75" customHeight="1">
      <c r="A32" s="104"/>
      <c r="B32" s="111"/>
      <c r="C32" s="110"/>
      <c r="D32" s="104"/>
      <c r="E32" s="104"/>
    </row>
    <row r="33" spans="1:5" ht="12.75" customHeight="1">
      <c r="A33" s="104"/>
      <c r="B33" s="111"/>
      <c r="C33" s="110"/>
      <c r="D33" s="104"/>
      <c r="E33" s="104"/>
    </row>
    <row r="34" spans="1:5" ht="12.75" customHeight="1">
      <c r="A34" s="104"/>
      <c r="B34" s="111"/>
      <c r="C34" s="110"/>
      <c r="D34" s="104"/>
      <c r="E34" s="104"/>
    </row>
    <row r="35" spans="1:5" ht="12.75" customHeight="1">
      <c r="A35" s="104"/>
      <c r="B35" s="111"/>
      <c r="C35" s="110"/>
      <c r="D35" s="104"/>
      <c r="E35" s="104"/>
    </row>
    <row r="36" spans="1:5" ht="12.75" customHeight="1">
      <c r="A36" s="104"/>
      <c r="B36" s="111"/>
      <c r="C36" s="110"/>
      <c r="D36" s="104"/>
      <c r="E36" s="104"/>
    </row>
    <row r="37" spans="1:5" ht="12.75" customHeight="1">
      <c r="A37" s="104"/>
      <c r="B37" s="111"/>
      <c r="C37" s="110"/>
      <c r="D37" s="104"/>
      <c r="E37" s="104"/>
    </row>
    <row r="38" spans="1:5" ht="12.75">
      <c r="A38" s="104"/>
      <c r="B38" s="111"/>
      <c r="C38" s="110"/>
      <c r="D38" s="104"/>
      <c r="E38" s="104"/>
    </row>
    <row r="39" spans="1:5" ht="13.5" thickBot="1">
      <c r="A39" s="104"/>
      <c r="B39" s="112"/>
      <c r="C39" s="113"/>
      <c r="D39" s="104"/>
      <c r="E39" s="104"/>
    </row>
    <row r="40" spans="1:5" ht="12.75">
      <c r="A40" s="104"/>
      <c r="B40" s="104"/>
      <c r="C40" s="104"/>
      <c r="D40" s="104"/>
      <c r="E40" s="104"/>
    </row>
  </sheetData>
  <sheetProtection sheet="1" objects="1" scenarios="1"/>
  <mergeCells count="2">
    <mergeCell ref="B5:C8"/>
    <mergeCell ref="B14:C26"/>
  </mergeCells>
  <hyperlinks>
    <hyperlink ref="B14" r:id="rId1" display="info@controllerplus.de"/>
    <hyperlink ref="B14:C26" r:id="rId2" display="info@controllerplus.de"/>
  </hyperlinks>
  <printOptions/>
  <pageMargins left="0.75" right="0.75" top="1" bottom="1" header="0.4921259845" footer="0.4921259845"/>
  <pageSetup fitToHeight="1" fitToWidth="1" horizontalDpi="200" verticalDpi="2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2:L35"/>
  <sheetViews>
    <sheetView showGridLines="0" showRowColHeaders="0" showZeros="0" showOutlineSymbols="0" zoomScale="75" zoomScaleNormal="75" workbookViewId="0" topLeftCell="A1">
      <selection activeCell="M32" sqref="M32"/>
    </sheetView>
  </sheetViews>
  <sheetFormatPr defaultColWidth="11.421875" defaultRowHeight="12.75"/>
  <cols>
    <col min="1" max="1" width="36.7109375" style="0" customWidth="1"/>
    <col min="2" max="2" width="9.140625" style="0" customWidth="1"/>
    <col min="3" max="4" width="3.57421875" style="0" customWidth="1"/>
    <col min="8" max="9" width="3.57421875" style="0" customWidth="1"/>
    <col min="10" max="10" width="35.7109375" style="0" customWidth="1"/>
    <col min="11" max="12" width="9.140625" style="0" customWidth="1"/>
    <col min="13" max="13" width="40.7109375" style="0" customWidth="1"/>
  </cols>
  <sheetData>
    <row r="1" ht="17.25" customHeight="1" thickBot="1"/>
    <row r="2" spans="2:12" s="10" customFormat="1" ht="38.25" customHeight="1" thickBot="1">
      <c r="B2" s="11" t="s">
        <v>34</v>
      </c>
      <c r="C2" s="12"/>
      <c r="D2" s="12"/>
      <c r="E2" s="12"/>
      <c r="F2" s="12"/>
      <c r="G2" s="12"/>
      <c r="H2" s="12"/>
      <c r="I2" s="12"/>
      <c r="J2" s="12"/>
      <c r="K2" s="13"/>
      <c r="L2" s="11"/>
    </row>
    <row r="3" spans="2:12" ht="39.75" customHeight="1" thickBo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2.75">
      <c r="B4" s="17"/>
      <c r="C4" s="122" t="s">
        <v>35</v>
      </c>
      <c r="D4" s="123"/>
      <c r="E4" s="123"/>
      <c r="F4" s="123"/>
      <c r="G4" s="123"/>
      <c r="H4" s="123"/>
      <c r="I4" s="123"/>
      <c r="J4" s="123"/>
      <c r="K4" s="124"/>
      <c r="L4" s="18"/>
    </row>
    <row r="5" spans="1:12" ht="14.25">
      <c r="A5" s="19"/>
      <c r="B5" s="17"/>
      <c r="C5" s="125"/>
      <c r="D5" s="126"/>
      <c r="E5" s="126"/>
      <c r="F5" s="126"/>
      <c r="G5" s="126"/>
      <c r="H5" s="126"/>
      <c r="I5" s="126"/>
      <c r="J5" s="126"/>
      <c r="K5" s="127"/>
      <c r="L5" s="18"/>
    </row>
    <row r="6" spans="2:12" ht="12.75">
      <c r="B6" s="17"/>
      <c r="C6" s="125"/>
      <c r="D6" s="126"/>
      <c r="E6" s="126"/>
      <c r="F6" s="126"/>
      <c r="G6" s="126"/>
      <c r="H6" s="126"/>
      <c r="I6" s="126"/>
      <c r="J6" s="126"/>
      <c r="K6" s="127"/>
      <c r="L6" s="18"/>
    </row>
    <row r="7" spans="2:12" ht="12.75">
      <c r="B7" s="17"/>
      <c r="C7" s="125"/>
      <c r="D7" s="126"/>
      <c r="E7" s="126"/>
      <c r="F7" s="126"/>
      <c r="G7" s="126"/>
      <c r="H7" s="126"/>
      <c r="I7" s="126"/>
      <c r="J7" s="126"/>
      <c r="K7" s="127"/>
      <c r="L7" s="18"/>
    </row>
    <row r="8" spans="2:12" ht="12.75">
      <c r="B8" s="17"/>
      <c r="C8" s="125"/>
      <c r="D8" s="126"/>
      <c r="E8" s="126"/>
      <c r="F8" s="126"/>
      <c r="G8" s="126"/>
      <c r="H8" s="126"/>
      <c r="I8" s="126"/>
      <c r="J8" s="126"/>
      <c r="K8" s="127"/>
      <c r="L8" s="18"/>
    </row>
    <row r="9" spans="2:12" ht="12.75">
      <c r="B9" s="17"/>
      <c r="C9" s="125"/>
      <c r="D9" s="126"/>
      <c r="E9" s="126"/>
      <c r="F9" s="126"/>
      <c r="G9" s="126"/>
      <c r="H9" s="126"/>
      <c r="I9" s="126"/>
      <c r="J9" s="126"/>
      <c r="K9" s="127"/>
      <c r="L9" s="18"/>
    </row>
    <row r="10" spans="2:12" ht="12.75">
      <c r="B10" s="17"/>
      <c r="C10" s="125"/>
      <c r="D10" s="126"/>
      <c r="E10" s="126"/>
      <c r="F10" s="126"/>
      <c r="G10" s="126"/>
      <c r="H10" s="126"/>
      <c r="I10" s="126"/>
      <c r="J10" s="126"/>
      <c r="K10" s="127"/>
      <c r="L10" s="18"/>
    </row>
    <row r="11" spans="2:12" ht="12.75">
      <c r="B11" s="17"/>
      <c r="C11" s="125"/>
      <c r="D11" s="126"/>
      <c r="E11" s="126"/>
      <c r="F11" s="126"/>
      <c r="G11" s="126"/>
      <c r="H11" s="126"/>
      <c r="I11" s="126"/>
      <c r="J11" s="126"/>
      <c r="K11" s="127"/>
      <c r="L11" s="18"/>
    </row>
    <row r="12" spans="2:12" ht="12.75">
      <c r="B12" s="17"/>
      <c r="C12" s="125"/>
      <c r="D12" s="126"/>
      <c r="E12" s="126"/>
      <c r="F12" s="126"/>
      <c r="G12" s="126"/>
      <c r="H12" s="126"/>
      <c r="I12" s="126"/>
      <c r="J12" s="126"/>
      <c r="K12" s="127"/>
      <c r="L12" s="18"/>
    </row>
    <row r="13" spans="2:12" ht="12.75">
      <c r="B13" s="17"/>
      <c r="C13" s="125"/>
      <c r="D13" s="126"/>
      <c r="E13" s="126"/>
      <c r="F13" s="126"/>
      <c r="G13" s="126"/>
      <c r="H13" s="126"/>
      <c r="I13" s="126"/>
      <c r="J13" s="126"/>
      <c r="K13" s="127"/>
      <c r="L13" s="18"/>
    </row>
    <row r="14" spans="2:12" ht="12.75">
      <c r="B14" s="17"/>
      <c r="C14" s="125"/>
      <c r="D14" s="126"/>
      <c r="E14" s="126"/>
      <c r="F14" s="126"/>
      <c r="G14" s="126"/>
      <c r="H14" s="126"/>
      <c r="I14" s="126"/>
      <c r="J14" s="126"/>
      <c r="K14" s="127"/>
      <c r="L14" s="18"/>
    </row>
    <row r="15" spans="2:12" ht="12.75">
      <c r="B15" s="17"/>
      <c r="C15" s="125"/>
      <c r="D15" s="126"/>
      <c r="E15" s="126"/>
      <c r="F15" s="126"/>
      <c r="G15" s="126"/>
      <c r="H15" s="126"/>
      <c r="I15" s="126"/>
      <c r="J15" s="126"/>
      <c r="K15" s="127"/>
      <c r="L15" s="18"/>
    </row>
    <row r="16" spans="2:12" ht="12.75">
      <c r="B16" s="17"/>
      <c r="C16" s="125"/>
      <c r="D16" s="126"/>
      <c r="E16" s="126"/>
      <c r="F16" s="126"/>
      <c r="G16" s="126"/>
      <c r="H16" s="126"/>
      <c r="I16" s="126"/>
      <c r="J16" s="126"/>
      <c r="K16" s="127"/>
      <c r="L16" s="18"/>
    </row>
    <row r="17" spans="2:12" ht="12.75">
      <c r="B17" s="17"/>
      <c r="C17" s="125"/>
      <c r="D17" s="126"/>
      <c r="E17" s="126"/>
      <c r="F17" s="126"/>
      <c r="G17" s="126"/>
      <c r="H17" s="126"/>
      <c r="I17" s="126"/>
      <c r="J17" s="126"/>
      <c r="K17" s="127"/>
      <c r="L17" s="18"/>
    </row>
    <row r="18" spans="2:12" ht="12.75">
      <c r="B18" s="17"/>
      <c r="C18" s="125"/>
      <c r="D18" s="126"/>
      <c r="E18" s="126"/>
      <c r="F18" s="126"/>
      <c r="G18" s="126"/>
      <c r="H18" s="126"/>
      <c r="I18" s="126"/>
      <c r="J18" s="126"/>
      <c r="K18" s="127"/>
      <c r="L18" s="18"/>
    </row>
    <row r="19" spans="2:12" ht="12.75">
      <c r="B19" s="17"/>
      <c r="C19" s="125"/>
      <c r="D19" s="126"/>
      <c r="E19" s="126"/>
      <c r="F19" s="126"/>
      <c r="G19" s="126"/>
      <c r="H19" s="126"/>
      <c r="I19" s="126"/>
      <c r="J19" s="126"/>
      <c r="K19" s="127"/>
      <c r="L19" s="18"/>
    </row>
    <row r="20" spans="2:12" ht="12.75">
      <c r="B20" s="17"/>
      <c r="C20" s="125"/>
      <c r="D20" s="126"/>
      <c r="E20" s="126"/>
      <c r="F20" s="126"/>
      <c r="G20" s="126"/>
      <c r="H20" s="126"/>
      <c r="I20" s="126"/>
      <c r="J20" s="126"/>
      <c r="K20" s="127"/>
      <c r="L20" s="18"/>
    </row>
    <row r="21" spans="2:12" ht="12.75">
      <c r="B21" s="17"/>
      <c r="C21" s="125"/>
      <c r="D21" s="126"/>
      <c r="E21" s="126"/>
      <c r="F21" s="126"/>
      <c r="G21" s="126"/>
      <c r="H21" s="126"/>
      <c r="I21" s="126"/>
      <c r="J21" s="126"/>
      <c r="K21" s="127"/>
      <c r="L21" s="18"/>
    </row>
    <row r="22" spans="2:12" ht="12.75">
      <c r="B22" s="17"/>
      <c r="C22" s="125"/>
      <c r="D22" s="126"/>
      <c r="E22" s="126"/>
      <c r="F22" s="126"/>
      <c r="G22" s="126"/>
      <c r="H22" s="126"/>
      <c r="I22" s="126"/>
      <c r="J22" s="126"/>
      <c r="K22" s="127"/>
      <c r="L22" s="18"/>
    </row>
    <row r="23" spans="2:12" ht="12.75">
      <c r="B23" s="17"/>
      <c r="C23" s="125"/>
      <c r="D23" s="126"/>
      <c r="E23" s="126"/>
      <c r="F23" s="126"/>
      <c r="G23" s="126"/>
      <c r="H23" s="126"/>
      <c r="I23" s="126"/>
      <c r="J23" s="126"/>
      <c r="K23" s="127"/>
      <c r="L23" s="18"/>
    </row>
    <row r="24" spans="2:12" ht="12.75">
      <c r="B24" s="17"/>
      <c r="C24" s="125"/>
      <c r="D24" s="126"/>
      <c r="E24" s="126"/>
      <c r="F24" s="126"/>
      <c r="G24" s="126"/>
      <c r="H24" s="126"/>
      <c r="I24" s="126"/>
      <c r="J24" s="126"/>
      <c r="K24" s="127"/>
      <c r="L24" s="18"/>
    </row>
    <row r="25" spans="2:12" ht="12.75">
      <c r="B25" s="17"/>
      <c r="C25" s="125"/>
      <c r="D25" s="126"/>
      <c r="E25" s="126"/>
      <c r="F25" s="126"/>
      <c r="G25" s="126"/>
      <c r="H25" s="126"/>
      <c r="I25" s="126"/>
      <c r="J25" s="126"/>
      <c r="K25" s="127"/>
      <c r="L25" s="18"/>
    </row>
    <row r="26" spans="2:12" ht="12.75">
      <c r="B26" s="17"/>
      <c r="C26" s="125"/>
      <c r="D26" s="126"/>
      <c r="E26" s="126"/>
      <c r="F26" s="126"/>
      <c r="G26" s="126"/>
      <c r="H26" s="126"/>
      <c r="I26" s="126"/>
      <c r="J26" s="126"/>
      <c r="K26" s="127"/>
      <c r="L26" s="18"/>
    </row>
    <row r="27" spans="2:12" ht="12.75">
      <c r="B27" s="17"/>
      <c r="C27" s="125"/>
      <c r="D27" s="126"/>
      <c r="E27" s="126"/>
      <c r="F27" s="126"/>
      <c r="G27" s="126"/>
      <c r="H27" s="126"/>
      <c r="I27" s="126"/>
      <c r="J27" s="126"/>
      <c r="K27" s="127"/>
      <c r="L27" s="18"/>
    </row>
    <row r="28" spans="2:12" ht="12.75">
      <c r="B28" s="17"/>
      <c r="C28" s="125"/>
      <c r="D28" s="126"/>
      <c r="E28" s="126"/>
      <c r="F28" s="126"/>
      <c r="G28" s="126"/>
      <c r="H28" s="126"/>
      <c r="I28" s="126"/>
      <c r="J28" s="126"/>
      <c r="K28" s="127"/>
      <c r="L28" s="18"/>
    </row>
    <row r="29" spans="2:12" ht="12.75">
      <c r="B29" s="17"/>
      <c r="C29" s="125"/>
      <c r="D29" s="126"/>
      <c r="E29" s="126"/>
      <c r="F29" s="126"/>
      <c r="G29" s="126"/>
      <c r="H29" s="126"/>
      <c r="I29" s="126"/>
      <c r="J29" s="126"/>
      <c r="K29" s="127"/>
      <c r="L29" s="18"/>
    </row>
    <row r="30" spans="2:12" ht="12.75">
      <c r="B30" s="17"/>
      <c r="C30" s="125"/>
      <c r="D30" s="126"/>
      <c r="E30" s="126"/>
      <c r="F30" s="126"/>
      <c r="G30" s="126"/>
      <c r="H30" s="126"/>
      <c r="I30" s="126"/>
      <c r="J30" s="126"/>
      <c r="K30" s="127"/>
      <c r="L30" s="18"/>
    </row>
    <row r="31" spans="2:12" ht="12.75">
      <c r="B31" s="17"/>
      <c r="C31" s="125"/>
      <c r="D31" s="126"/>
      <c r="E31" s="126"/>
      <c r="F31" s="126"/>
      <c r="G31" s="126"/>
      <c r="H31" s="126"/>
      <c r="I31" s="126"/>
      <c r="J31" s="126"/>
      <c r="K31" s="127"/>
      <c r="L31" s="18"/>
    </row>
    <row r="32" spans="2:12" ht="12.75">
      <c r="B32" s="17"/>
      <c r="C32" s="125"/>
      <c r="D32" s="126"/>
      <c r="E32" s="126"/>
      <c r="F32" s="126"/>
      <c r="G32" s="126"/>
      <c r="H32" s="126"/>
      <c r="I32" s="126"/>
      <c r="J32" s="126"/>
      <c r="K32" s="127"/>
      <c r="L32" s="18"/>
    </row>
    <row r="33" spans="2:12" ht="12.75">
      <c r="B33" s="17"/>
      <c r="C33" s="125"/>
      <c r="D33" s="126"/>
      <c r="E33" s="126"/>
      <c r="F33" s="126"/>
      <c r="G33" s="126"/>
      <c r="H33" s="126"/>
      <c r="I33" s="126"/>
      <c r="J33" s="126"/>
      <c r="K33" s="127"/>
      <c r="L33" s="18"/>
    </row>
    <row r="34" spans="2:12" ht="13.5" thickBot="1">
      <c r="B34" s="17"/>
      <c r="C34" s="128"/>
      <c r="D34" s="129"/>
      <c r="E34" s="129"/>
      <c r="F34" s="129"/>
      <c r="G34" s="129"/>
      <c r="H34" s="129"/>
      <c r="I34" s="129"/>
      <c r="J34" s="129"/>
      <c r="K34" s="130"/>
      <c r="L34" s="18"/>
    </row>
    <row r="35" spans="2:12" ht="39.75" customHeight="1" thickBo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2"/>
    </row>
  </sheetData>
  <mergeCells count="1">
    <mergeCell ref="C4:K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D3:J219"/>
  <sheetViews>
    <sheetView showGridLines="0" showRowColHeaders="0" workbookViewId="0" topLeftCell="A201">
      <selection activeCell="A101" sqref="A101"/>
    </sheetView>
  </sheetViews>
  <sheetFormatPr defaultColWidth="11.421875" defaultRowHeight="12.75"/>
  <cols>
    <col min="3" max="3" width="11.140625" style="0" customWidth="1"/>
    <col min="4" max="4" width="9.7109375" style="51" customWidth="1"/>
    <col min="5" max="5" width="3.7109375" style="0" customWidth="1"/>
    <col min="6" max="6" width="22.28125" style="0" bestFit="1" customWidth="1"/>
    <col min="7" max="7" width="6.140625" style="49" customWidth="1"/>
    <col min="8" max="8" width="4.28125" style="49" customWidth="1"/>
    <col min="9" max="9" width="11.421875" style="50" customWidth="1"/>
    <col min="10" max="10" width="9.7109375" style="0" customWidth="1"/>
  </cols>
  <sheetData>
    <row r="1" ht="12.75" hidden="1"/>
    <row r="2" ht="61.5" customHeight="1" hidden="1" thickBot="1"/>
    <row r="3" spans="4:10" ht="26.25" customHeight="1" hidden="1">
      <c r="D3" s="63" t="s">
        <v>73</v>
      </c>
      <c r="E3" s="52"/>
      <c r="F3" s="52"/>
      <c r="G3" s="52"/>
      <c r="H3" s="52"/>
      <c r="I3" s="52"/>
      <c r="J3" s="53"/>
    </row>
    <row r="4" spans="4:10" ht="12.75" hidden="1">
      <c r="D4" s="54"/>
      <c r="E4" s="23"/>
      <c r="F4" s="23"/>
      <c r="G4" s="55"/>
      <c r="H4" s="55"/>
      <c r="I4" s="56"/>
      <c r="J4" s="57"/>
    </row>
    <row r="5" spans="4:10" ht="12.75" hidden="1">
      <c r="D5" s="54"/>
      <c r="E5" s="23"/>
      <c r="F5" s="23"/>
      <c r="G5" s="55"/>
      <c r="H5" s="55"/>
      <c r="I5" s="56"/>
      <c r="J5" s="57"/>
    </row>
    <row r="6" spans="4:10" ht="12.75" hidden="1">
      <c r="D6" s="54"/>
      <c r="E6" s="23"/>
      <c r="F6" s="23"/>
      <c r="G6" s="55"/>
      <c r="H6" s="55"/>
      <c r="I6" s="56"/>
      <c r="J6" s="57"/>
    </row>
    <row r="7" spans="4:10" ht="12.75" hidden="1">
      <c r="D7" s="54"/>
      <c r="E7" s="23"/>
      <c r="F7" s="23"/>
      <c r="G7" s="55"/>
      <c r="H7" s="55"/>
      <c r="I7" s="56"/>
      <c r="J7" s="57"/>
    </row>
    <row r="8" spans="4:10" ht="12.75" hidden="1">
      <c r="D8" s="54"/>
      <c r="E8" s="23"/>
      <c r="F8" s="23"/>
      <c r="G8" s="55"/>
      <c r="H8" s="55"/>
      <c r="I8" s="56"/>
      <c r="J8" s="57"/>
    </row>
    <row r="9" spans="4:10" ht="12.75" hidden="1">
      <c r="D9" s="54"/>
      <c r="E9" s="23"/>
      <c r="F9" s="23"/>
      <c r="G9" s="55"/>
      <c r="H9" s="55"/>
      <c r="I9" s="56"/>
      <c r="J9" s="57"/>
    </row>
    <row r="10" spans="4:10" ht="12.75" hidden="1">
      <c r="D10" s="54"/>
      <c r="E10" s="23"/>
      <c r="F10" s="23"/>
      <c r="G10" s="55"/>
      <c r="H10" s="55"/>
      <c r="I10" s="56"/>
      <c r="J10" s="57"/>
    </row>
    <row r="11" spans="4:10" ht="12.75" hidden="1">
      <c r="D11" s="54"/>
      <c r="E11" s="23"/>
      <c r="F11" s="23"/>
      <c r="G11" s="55"/>
      <c r="H11" s="55"/>
      <c r="I11" s="56"/>
      <c r="J11" s="57"/>
    </row>
    <row r="12" spans="4:10" ht="12.75" hidden="1">
      <c r="D12" s="54"/>
      <c r="E12" s="23"/>
      <c r="F12" s="23"/>
      <c r="G12" s="55"/>
      <c r="H12" s="55"/>
      <c r="I12" s="56"/>
      <c r="J12" s="57"/>
    </row>
    <row r="13" spans="4:10" ht="12.75" hidden="1">
      <c r="D13" s="54"/>
      <c r="E13" s="23"/>
      <c r="F13" s="23"/>
      <c r="G13" s="55"/>
      <c r="H13" s="55"/>
      <c r="I13" s="56"/>
      <c r="J13" s="57"/>
    </row>
    <row r="14" spans="4:10" ht="12.75" hidden="1">
      <c r="D14" s="54"/>
      <c r="E14" s="23"/>
      <c r="F14" s="23"/>
      <c r="G14" s="55"/>
      <c r="H14" s="55"/>
      <c r="I14" s="56"/>
      <c r="J14" s="57"/>
    </row>
    <row r="15" spans="4:10" ht="12.75" hidden="1">
      <c r="D15" s="54"/>
      <c r="E15" s="23"/>
      <c r="F15" s="23"/>
      <c r="G15" s="55"/>
      <c r="H15" s="55"/>
      <c r="I15" s="56"/>
      <c r="J15" s="57"/>
    </row>
    <row r="16" spans="4:10" ht="12.75" hidden="1">
      <c r="D16" s="54"/>
      <c r="E16" s="23"/>
      <c r="F16" s="23"/>
      <c r="G16" s="55"/>
      <c r="H16" s="55"/>
      <c r="I16" s="56"/>
      <c r="J16" s="57"/>
    </row>
    <row r="17" spans="4:10" ht="12.75" hidden="1">
      <c r="D17" s="54"/>
      <c r="E17" s="23"/>
      <c r="F17" s="23"/>
      <c r="G17" s="55"/>
      <c r="H17" s="55"/>
      <c r="I17" s="56"/>
      <c r="J17" s="57"/>
    </row>
    <row r="18" spans="4:10" ht="12.75" hidden="1">
      <c r="D18" s="54"/>
      <c r="E18" s="23"/>
      <c r="F18" s="23"/>
      <c r="G18" s="55"/>
      <c r="H18" s="55"/>
      <c r="I18" s="56"/>
      <c r="J18" s="57"/>
    </row>
    <row r="19" spans="4:10" ht="13.5" hidden="1" thickBot="1">
      <c r="D19" s="58"/>
      <c r="E19" s="59"/>
      <c r="F19" s="59"/>
      <c r="G19" s="60"/>
      <c r="H19" s="60"/>
      <c r="I19" s="61"/>
      <c r="J19" s="62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7.25" customHeight="1" hidden="1"/>
    <row r="101" ht="32.25" customHeight="1" hidden="1" thickBot="1"/>
    <row r="102" spans="4:10" ht="26.25" customHeight="1" hidden="1" thickBot="1">
      <c r="D102" s="63" t="s">
        <v>73</v>
      </c>
      <c r="E102" s="52"/>
      <c r="F102" s="52"/>
      <c r="G102" s="52"/>
      <c r="H102" s="52"/>
      <c r="I102" s="52"/>
      <c r="J102" s="53"/>
    </row>
    <row r="103" spans="4:10" ht="21" customHeight="1" hidden="1">
      <c r="D103" s="91" t="s">
        <v>82</v>
      </c>
      <c r="E103" s="89"/>
      <c r="F103" s="89"/>
      <c r="G103" s="89"/>
      <c r="H103" s="89"/>
      <c r="I103" s="89"/>
      <c r="J103" s="90"/>
    </row>
    <row r="104" spans="4:10" ht="12.75" hidden="1">
      <c r="D104" s="73"/>
      <c r="E104" s="64"/>
      <c r="F104" s="64"/>
      <c r="G104" s="65"/>
      <c r="H104" s="65"/>
      <c r="I104" s="66"/>
      <c r="J104" s="74"/>
    </row>
    <row r="105" spans="4:10" ht="13.5" hidden="1" thickBot="1">
      <c r="D105" s="73"/>
      <c r="E105" s="64"/>
      <c r="F105" s="67"/>
      <c r="G105" s="134" t="s">
        <v>54</v>
      </c>
      <c r="H105" s="68" t="s">
        <v>52</v>
      </c>
      <c r="I105" s="69"/>
      <c r="J105" s="74"/>
    </row>
    <row r="106" spans="4:10" ht="13.5" hidden="1" thickBot="1">
      <c r="D106" s="73"/>
      <c r="E106" s="64"/>
      <c r="F106" s="136" t="s">
        <v>57</v>
      </c>
      <c r="G106" s="135"/>
      <c r="H106" s="68" t="s">
        <v>53</v>
      </c>
      <c r="I106" s="140" t="s">
        <v>56</v>
      </c>
      <c r="J106" s="74"/>
    </row>
    <row r="107" spans="4:10" ht="12.75" hidden="1">
      <c r="D107" s="73"/>
      <c r="E107" s="64"/>
      <c r="F107" s="136"/>
      <c r="G107" s="137" t="s">
        <v>55</v>
      </c>
      <c r="H107" s="137"/>
      <c r="I107" s="140"/>
      <c r="J107" s="74"/>
    </row>
    <row r="108" spans="4:10" ht="12.75" hidden="1">
      <c r="D108" s="73"/>
      <c r="E108" s="64"/>
      <c r="F108" s="64"/>
      <c r="G108" s="65"/>
      <c r="H108" s="65"/>
      <c r="I108" s="66"/>
      <c r="J108" s="74"/>
    </row>
    <row r="109" spans="4:10" ht="12.75" hidden="1">
      <c r="D109" s="73"/>
      <c r="E109" s="64"/>
      <c r="F109" s="64"/>
      <c r="G109" s="65"/>
      <c r="H109" s="65"/>
      <c r="I109" s="66"/>
      <c r="J109" s="74"/>
    </row>
    <row r="110" spans="4:10" ht="15.75" hidden="1">
      <c r="D110" s="75" t="s">
        <v>62</v>
      </c>
      <c r="E110" s="64" t="s">
        <v>61</v>
      </c>
      <c r="F110" s="64" t="s">
        <v>59</v>
      </c>
      <c r="G110" s="131">
        <v>3.85</v>
      </c>
      <c r="H110" s="131"/>
      <c r="I110" s="131"/>
      <c r="J110" s="74"/>
    </row>
    <row r="111" spans="4:10" ht="15.75" hidden="1">
      <c r="D111" s="75" t="s">
        <v>63</v>
      </c>
      <c r="E111" s="64" t="s">
        <v>61</v>
      </c>
      <c r="F111" s="64" t="s">
        <v>0</v>
      </c>
      <c r="G111" s="131">
        <v>4</v>
      </c>
      <c r="H111" s="131"/>
      <c r="I111" s="131"/>
      <c r="J111" s="74"/>
    </row>
    <row r="112" spans="4:10" ht="15.75" hidden="1">
      <c r="D112" s="75" t="s">
        <v>64</v>
      </c>
      <c r="E112" s="64" t="s">
        <v>61</v>
      </c>
      <c r="F112" s="64" t="s">
        <v>60</v>
      </c>
      <c r="G112" s="132">
        <f>100-G111</f>
        <v>96</v>
      </c>
      <c r="H112" s="132"/>
      <c r="I112" s="132"/>
      <c r="J112" s="74"/>
    </row>
    <row r="113" spans="4:10" ht="15.75" hidden="1">
      <c r="D113" s="75" t="s">
        <v>65</v>
      </c>
      <c r="E113" s="64" t="s">
        <v>61</v>
      </c>
      <c r="F113" s="64" t="s">
        <v>75</v>
      </c>
      <c r="G113" s="85">
        <v>20</v>
      </c>
      <c r="H113" s="65"/>
      <c r="I113" s="66"/>
      <c r="J113" s="74"/>
    </row>
    <row r="114" spans="4:10" ht="15.75" hidden="1">
      <c r="D114" s="75"/>
      <c r="E114" s="64"/>
      <c r="F114" s="64"/>
      <c r="G114" s="65"/>
      <c r="H114" s="65"/>
      <c r="I114" s="66"/>
      <c r="J114" s="74"/>
    </row>
    <row r="115" spans="4:10" ht="18" hidden="1">
      <c r="D115" s="76" t="s">
        <v>66</v>
      </c>
      <c r="E115" s="72" t="s">
        <v>61</v>
      </c>
      <c r="F115" s="72" t="s">
        <v>58</v>
      </c>
      <c r="G115" s="133">
        <f>IF(G113=0,"",IF(G112=0,"",(G110+G111/G113)/G112*100))</f>
        <v>4.21875</v>
      </c>
      <c r="H115" s="133"/>
      <c r="I115" s="133"/>
      <c r="J115" s="74"/>
    </row>
    <row r="116" spans="4:10" ht="12.75" hidden="1">
      <c r="D116" s="73"/>
      <c r="E116" s="64"/>
      <c r="F116" s="64"/>
      <c r="G116" s="65"/>
      <c r="H116" s="65"/>
      <c r="I116" s="66"/>
      <c r="J116" s="74"/>
    </row>
    <row r="117" spans="4:10" ht="13.5" hidden="1" thickBot="1">
      <c r="D117" s="77"/>
      <c r="E117" s="78"/>
      <c r="F117" s="78"/>
      <c r="G117" s="79"/>
      <c r="H117" s="79"/>
      <c r="I117" s="80"/>
      <c r="J117" s="81"/>
    </row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30.75" customHeight="1" thickBot="1"/>
    <row r="202" spans="4:10" ht="26.25" customHeight="1" thickBot="1">
      <c r="D202" s="63" t="s">
        <v>73</v>
      </c>
      <c r="E202" s="52"/>
      <c r="F202" s="52"/>
      <c r="G202" s="52"/>
      <c r="H202" s="52"/>
      <c r="I202" s="52"/>
      <c r="J202" s="53"/>
    </row>
    <row r="203" spans="4:10" ht="21" customHeight="1">
      <c r="D203" s="91" t="s">
        <v>86</v>
      </c>
      <c r="E203" s="92"/>
      <c r="F203" s="92"/>
      <c r="G203" s="92"/>
      <c r="H203" s="92"/>
      <c r="I203" s="92"/>
      <c r="J203" s="93"/>
    </row>
    <row r="204" spans="4:10" ht="12.75">
      <c r="D204" s="73"/>
      <c r="E204" s="64"/>
      <c r="F204" s="64"/>
      <c r="G204" s="65"/>
      <c r="H204" s="65"/>
      <c r="I204" s="66"/>
      <c r="J204" s="74"/>
    </row>
    <row r="205" spans="4:10" ht="13.5" thickBot="1">
      <c r="D205" s="73"/>
      <c r="E205" s="64"/>
      <c r="F205" s="67"/>
      <c r="G205" s="134" t="s">
        <v>54</v>
      </c>
      <c r="H205" s="82" t="s">
        <v>52</v>
      </c>
      <c r="I205" s="69"/>
      <c r="J205" s="74"/>
    </row>
    <row r="206" spans="4:10" ht="15" thickBot="1">
      <c r="D206" s="73"/>
      <c r="E206" s="64"/>
      <c r="F206" s="67"/>
      <c r="G206" s="134"/>
      <c r="H206" s="138" t="s">
        <v>69</v>
      </c>
      <c r="I206" s="68" t="s">
        <v>68</v>
      </c>
      <c r="J206" s="83"/>
    </row>
    <row r="207" spans="4:10" ht="13.5" thickBot="1">
      <c r="D207" s="73"/>
      <c r="E207" s="64"/>
      <c r="F207" s="136" t="s">
        <v>57</v>
      </c>
      <c r="G207" s="135"/>
      <c r="H207" s="139"/>
      <c r="I207" s="68">
        <v>2</v>
      </c>
      <c r="J207" s="84" t="s">
        <v>56</v>
      </c>
    </row>
    <row r="208" spans="4:10" ht="12.75">
      <c r="D208" s="73"/>
      <c r="E208" s="64"/>
      <c r="F208" s="136"/>
      <c r="G208" s="137" t="s">
        <v>55</v>
      </c>
      <c r="H208" s="137"/>
      <c r="I208" s="70"/>
      <c r="J208" s="74"/>
    </row>
    <row r="209" spans="4:10" ht="12.75">
      <c r="D209" s="73"/>
      <c r="E209" s="64"/>
      <c r="F209" s="64"/>
      <c r="G209" s="65"/>
      <c r="H209" s="65"/>
      <c r="I209" s="66"/>
      <c r="J209" s="74"/>
    </row>
    <row r="210" spans="4:10" ht="12.75">
      <c r="D210" s="73"/>
      <c r="E210" s="64"/>
      <c r="F210" s="64"/>
      <c r="G210" s="65"/>
      <c r="H210" s="65"/>
      <c r="I210" s="66"/>
      <c r="J210" s="74"/>
    </row>
    <row r="211" spans="4:10" ht="15.75">
      <c r="D211" s="75" t="s">
        <v>62</v>
      </c>
      <c r="E211" s="64" t="s">
        <v>61</v>
      </c>
      <c r="F211" s="64" t="s">
        <v>59</v>
      </c>
      <c r="G211" s="131">
        <v>3.85</v>
      </c>
      <c r="H211" s="131"/>
      <c r="I211" s="131"/>
      <c r="J211" s="74"/>
    </row>
    <row r="212" spans="4:10" ht="15.75">
      <c r="D212" s="75" t="s">
        <v>63</v>
      </c>
      <c r="E212" s="64" t="s">
        <v>61</v>
      </c>
      <c r="F212" s="64" t="s">
        <v>0</v>
      </c>
      <c r="G212" s="131">
        <v>4</v>
      </c>
      <c r="H212" s="131"/>
      <c r="I212" s="131"/>
      <c r="J212" s="74"/>
    </row>
    <row r="213" spans="4:10" ht="15.75">
      <c r="D213" s="75" t="s">
        <v>64</v>
      </c>
      <c r="E213" s="64" t="s">
        <v>61</v>
      </c>
      <c r="F213" s="64" t="s">
        <v>60</v>
      </c>
      <c r="G213" s="132">
        <f>100-G212</f>
        <v>96</v>
      </c>
      <c r="H213" s="132"/>
      <c r="I213" s="132"/>
      <c r="J213" s="74"/>
    </row>
    <row r="214" spans="4:10" ht="18.75">
      <c r="D214" s="75" t="s">
        <v>74</v>
      </c>
      <c r="E214" s="64" t="s">
        <v>61</v>
      </c>
      <c r="F214" s="64" t="s">
        <v>67</v>
      </c>
      <c r="G214" s="85">
        <v>0</v>
      </c>
      <c r="H214" s="71"/>
      <c r="I214" s="71"/>
      <c r="J214" s="74"/>
    </row>
    <row r="215" spans="4:10" ht="15.75">
      <c r="D215" s="75" t="s">
        <v>65</v>
      </c>
      <c r="E215" s="64" t="s">
        <v>61</v>
      </c>
      <c r="F215" s="64" t="s">
        <v>75</v>
      </c>
      <c r="G215" s="85">
        <v>10</v>
      </c>
      <c r="H215" s="65"/>
      <c r="I215" s="66"/>
      <c r="J215" s="74"/>
    </row>
    <row r="216" spans="4:10" ht="15.75">
      <c r="D216" s="75"/>
      <c r="E216" s="64"/>
      <c r="F216" s="64"/>
      <c r="G216" s="65"/>
      <c r="H216" s="65"/>
      <c r="I216" s="66"/>
      <c r="J216" s="74"/>
    </row>
    <row r="217" spans="4:10" ht="18">
      <c r="D217" s="76" t="s">
        <v>66</v>
      </c>
      <c r="E217" s="72" t="s">
        <v>61</v>
      </c>
      <c r="F217" s="72" t="s">
        <v>58</v>
      </c>
      <c r="G217" s="133">
        <f>IF(G213=0,"",(G211+G212/((G214+(G215-G214+1)/2)))/G213*100)</f>
        <v>4.767992424242424</v>
      </c>
      <c r="H217" s="133"/>
      <c r="I217" s="133"/>
      <c r="J217" s="74"/>
    </row>
    <row r="218" spans="4:10" ht="12.75">
      <c r="D218" s="73"/>
      <c r="E218" s="64"/>
      <c r="F218" s="64"/>
      <c r="G218" s="65"/>
      <c r="H218" s="65"/>
      <c r="I218" s="66"/>
      <c r="J218" s="74"/>
    </row>
    <row r="219" spans="4:10" ht="13.5" thickBot="1">
      <c r="D219" s="77"/>
      <c r="E219" s="78"/>
      <c r="F219" s="78"/>
      <c r="G219" s="79"/>
      <c r="H219" s="79"/>
      <c r="I219" s="80"/>
      <c r="J219" s="81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</sheetData>
  <sheetProtection sheet="1" objects="1" scenarios="1"/>
  <mergeCells count="16">
    <mergeCell ref="G105:G106"/>
    <mergeCell ref="G107:H107"/>
    <mergeCell ref="I106:I107"/>
    <mergeCell ref="F106:F107"/>
    <mergeCell ref="G115:I115"/>
    <mergeCell ref="G110:I110"/>
    <mergeCell ref="G111:I111"/>
    <mergeCell ref="G112:I112"/>
    <mergeCell ref="G205:G207"/>
    <mergeCell ref="F207:F208"/>
    <mergeCell ref="G208:H208"/>
    <mergeCell ref="H206:H207"/>
    <mergeCell ref="G211:I211"/>
    <mergeCell ref="G212:I212"/>
    <mergeCell ref="G213:I213"/>
    <mergeCell ref="G217:I2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F6:L40"/>
  <sheetViews>
    <sheetView showGridLines="0" showRowColHeaders="0" showZeros="0" showOutlineSymbols="0" zoomScale="75" zoomScaleNormal="75" workbookViewId="0" topLeftCell="A1">
      <selection activeCell="I27" sqref="I27"/>
    </sheetView>
  </sheetViews>
  <sheetFormatPr defaultColWidth="11.421875" defaultRowHeight="12.75"/>
  <sheetData>
    <row r="5" ht="13.5" thickBot="1"/>
    <row r="6" spans="6:12" ht="36.75" customHeight="1" thickBot="1" thickTop="1">
      <c r="F6" s="141" t="s">
        <v>19</v>
      </c>
      <c r="G6" s="142"/>
      <c r="H6" s="142"/>
      <c r="I6" s="142"/>
      <c r="J6" s="142"/>
      <c r="K6" s="142"/>
      <c r="L6" s="143"/>
    </row>
    <row r="7" spans="6:12" ht="13.5" thickTop="1">
      <c r="F7" s="96"/>
      <c r="G7" s="97"/>
      <c r="H7" s="97"/>
      <c r="I7" s="97"/>
      <c r="J7" s="97"/>
      <c r="K7" s="97"/>
      <c r="L7" s="98"/>
    </row>
    <row r="8" spans="6:12" ht="12.75">
      <c r="F8" s="99"/>
      <c r="G8" s="45"/>
      <c r="H8" s="45"/>
      <c r="I8" s="45"/>
      <c r="J8" s="45"/>
      <c r="K8" s="45"/>
      <c r="L8" s="100"/>
    </row>
    <row r="9" spans="6:12" ht="12.75">
      <c r="F9" s="99"/>
      <c r="G9" s="45"/>
      <c r="H9" s="45"/>
      <c r="I9" s="45"/>
      <c r="J9" s="45"/>
      <c r="K9" s="45"/>
      <c r="L9" s="100"/>
    </row>
    <row r="10" spans="6:12" ht="12.75">
      <c r="F10" s="99"/>
      <c r="G10" s="45"/>
      <c r="H10" s="45"/>
      <c r="I10" s="45"/>
      <c r="J10" s="45"/>
      <c r="K10" s="45"/>
      <c r="L10" s="100"/>
    </row>
    <row r="11" spans="6:12" ht="12.75">
      <c r="F11" s="99"/>
      <c r="G11" s="45"/>
      <c r="H11" s="45"/>
      <c r="I11" s="45"/>
      <c r="J11" s="45"/>
      <c r="K11" s="45"/>
      <c r="L11" s="100"/>
    </row>
    <row r="12" spans="6:12" ht="12.75">
      <c r="F12" s="99"/>
      <c r="G12" s="45"/>
      <c r="H12" s="45"/>
      <c r="I12" s="45"/>
      <c r="J12" s="45"/>
      <c r="K12" s="45"/>
      <c r="L12" s="100"/>
    </row>
    <row r="13" spans="6:12" ht="13.5" customHeight="1">
      <c r="F13" s="99"/>
      <c r="G13" s="45"/>
      <c r="H13" s="45"/>
      <c r="I13" s="45"/>
      <c r="J13" s="45"/>
      <c r="K13" s="45"/>
      <c r="L13" s="100"/>
    </row>
    <row r="14" spans="6:12" ht="13.5" customHeight="1">
      <c r="F14" s="99"/>
      <c r="G14" s="45"/>
      <c r="H14" s="45"/>
      <c r="I14" s="45"/>
      <c r="J14" s="45"/>
      <c r="K14" s="45"/>
      <c r="L14" s="100"/>
    </row>
    <row r="15" spans="6:12" ht="13.5" customHeight="1">
      <c r="F15" s="99"/>
      <c r="G15" s="45"/>
      <c r="H15" s="45"/>
      <c r="I15" s="45"/>
      <c r="J15" s="45"/>
      <c r="K15" s="45"/>
      <c r="L15" s="100"/>
    </row>
    <row r="16" spans="6:12" ht="13.5" customHeight="1">
      <c r="F16" s="99"/>
      <c r="G16" s="45"/>
      <c r="H16" s="45"/>
      <c r="I16" s="45"/>
      <c r="J16" s="45"/>
      <c r="K16" s="45"/>
      <c r="L16" s="100"/>
    </row>
    <row r="17" spans="6:12" ht="13.5" customHeight="1">
      <c r="F17" s="99"/>
      <c r="G17" s="45"/>
      <c r="H17" s="45"/>
      <c r="I17" s="45"/>
      <c r="J17" s="45"/>
      <c r="K17" s="45"/>
      <c r="L17" s="100"/>
    </row>
    <row r="18" spans="6:12" ht="13.5" customHeight="1">
      <c r="F18" s="99"/>
      <c r="G18" s="45"/>
      <c r="H18" s="45"/>
      <c r="I18" s="45"/>
      <c r="J18" s="45"/>
      <c r="K18" s="45"/>
      <c r="L18" s="100"/>
    </row>
    <row r="19" spans="6:12" ht="12.75">
      <c r="F19" s="99"/>
      <c r="G19" s="45"/>
      <c r="H19" s="45"/>
      <c r="I19" s="45"/>
      <c r="J19" s="45"/>
      <c r="K19" s="45"/>
      <c r="L19" s="100"/>
    </row>
    <row r="20" spans="6:12" ht="12.75">
      <c r="F20" s="99"/>
      <c r="G20" s="45"/>
      <c r="H20" s="45"/>
      <c r="I20" s="45"/>
      <c r="J20" s="45"/>
      <c r="K20" s="45"/>
      <c r="L20" s="100"/>
    </row>
    <row r="21" spans="6:12" ht="12.75">
      <c r="F21" s="99"/>
      <c r="G21" s="45"/>
      <c r="H21" s="45"/>
      <c r="I21" s="45"/>
      <c r="J21" s="45"/>
      <c r="K21" s="45"/>
      <c r="L21" s="100"/>
    </row>
    <row r="22" spans="6:12" ht="12.75">
      <c r="F22" s="99"/>
      <c r="G22" s="45"/>
      <c r="H22" s="45"/>
      <c r="I22" s="45"/>
      <c r="J22" s="45"/>
      <c r="K22" s="45"/>
      <c r="L22" s="100"/>
    </row>
    <row r="23" spans="6:12" ht="12.75">
      <c r="F23" s="99"/>
      <c r="G23" s="45"/>
      <c r="H23" s="45"/>
      <c r="I23" s="45"/>
      <c r="J23" s="45"/>
      <c r="K23" s="45"/>
      <c r="L23" s="100"/>
    </row>
    <row r="24" spans="6:12" ht="12.75">
      <c r="F24" s="99"/>
      <c r="G24" s="45"/>
      <c r="H24" s="45"/>
      <c r="I24" s="45"/>
      <c r="J24" s="45"/>
      <c r="K24" s="45"/>
      <c r="L24" s="100"/>
    </row>
    <row r="25" spans="6:12" ht="12.75">
      <c r="F25" s="99"/>
      <c r="G25" s="45"/>
      <c r="H25" s="45"/>
      <c r="I25" s="45"/>
      <c r="J25" s="45"/>
      <c r="K25" s="45"/>
      <c r="L25" s="100"/>
    </row>
    <row r="26" spans="6:12" ht="12.75">
      <c r="F26" s="99"/>
      <c r="G26" s="45"/>
      <c r="H26" s="45"/>
      <c r="I26" s="45"/>
      <c r="J26" s="45"/>
      <c r="K26" s="45"/>
      <c r="L26" s="100"/>
    </row>
    <row r="27" spans="6:12" ht="12.75">
      <c r="F27" s="99"/>
      <c r="G27" s="45"/>
      <c r="H27" s="45"/>
      <c r="I27" s="45"/>
      <c r="J27" s="45"/>
      <c r="K27" s="45"/>
      <c r="L27" s="100"/>
    </row>
    <row r="28" spans="6:12" ht="12.75">
      <c r="F28" s="99"/>
      <c r="G28" s="45"/>
      <c r="H28" s="45"/>
      <c r="I28" s="45"/>
      <c r="J28" s="45"/>
      <c r="K28" s="45"/>
      <c r="L28" s="100"/>
    </row>
    <row r="29" spans="6:12" ht="12.75">
      <c r="F29" s="99"/>
      <c r="G29" s="45"/>
      <c r="H29" s="45"/>
      <c r="I29" s="45"/>
      <c r="J29" s="45"/>
      <c r="K29" s="45"/>
      <c r="L29" s="100"/>
    </row>
    <row r="30" spans="6:12" ht="12.75">
      <c r="F30" s="99"/>
      <c r="G30" s="45"/>
      <c r="H30" s="45"/>
      <c r="I30" s="45"/>
      <c r="J30" s="45"/>
      <c r="K30" s="45"/>
      <c r="L30" s="100"/>
    </row>
    <row r="31" spans="6:12" ht="12.75">
      <c r="F31" s="99"/>
      <c r="G31" s="45"/>
      <c r="H31" s="45"/>
      <c r="I31" s="45"/>
      <c r="J31" s="45"/>
      <c r="K31" s="45"/>
      <c r="L31" s="100"/>
    </row>
    <row r="32" spans="6:12" ht="12.75">
      <c r="F32" s="99"/>
      <c r="G32" s="45"/>
      <c r="H32" s="45"/>
      <c r="I32" s="45"/>
      <c r="J32" s="45"/>
      <c r="K32" s="45"/>
      <c r="L32" s="100"/>
    </row>
    <row r="33" spans="6:12" ht="12.75">
      <c r="F33" s="99"/>
      <c r="G33" s="45"/>
      <c r="H33" s="45"/>
      <c r="I33" s="45"/>
      <c r="J33" s="45"/>
      <c r="K33" s="45"/>
      <c r="L33" s="100"/>
    </row>
    <row r="34" spans="6:12" ht="12.75">
      <c r="F34" s="99"/>
      <c r="G34" s="45"/>
      <c r="H34" s="45"/>
      <c r="I34" s="45"/>
      <c r="J34" s="45"/>
      <c r="K34" s="45"/>
      <c r="L34" s="100"/>
    </row>
    <row r="35" spans="6:12" ht="12.75">
      <c r="F35" s="99"/>
      <c r="G35" s="45"/>
      <c r="H35" s="45"/>
      <c r="I35" s="45"/>
      <c r="J35" s="45"/>
      <c r="K35" s="45"/>
      <c r="L35" s="100"/>
    </row>
    <row r="36" spans="6:12" ht="12.75">
      <c r="F36" s="99"/>
      <c r="G36" s="45"/>
      <c r="H36" s="45"/>
      <c r="I36" s="45"/>
      <c r="J36" s="45"/>
      <c r="K36" s="45"/>
      <c r="L36" s="100"/>
    </row>
    <row r="37" spans="6:12" ht="12.75">
      <c r="F37" s="99"/>
      <c r="G37" s="45"/>
      <c r="H37" s="45"/>
      <c r="I37" s="45"/>
      <c r="J37" s="45"/>
      <c r="K37" s="45"/>
      <c r="L37" s="100"/>
    </row>
    <row r="38" spans="6:12" ht="12.75">
      <c r="F38" s="99"/>
      <c r="G38" s="45"/>
      <c r="H38" s="45"/>
      <c r="I38" s="45"/>
      <c r="J38" s="45"/>
      <c r="K38" s="45"/>
      <c r="L38" s="100"/>
    </row>
    <row r="39" spans="6:12" ht="12.75">
      <c r="F39" s="99"/>
      <c r="G39" s="45"/>
      <c r="H39" s="45"/>
      <c r="I39" s="45"/>
      <c r="J39" s="45"/>
      <c r="K39" s="45"/>
      <c r="L39" s="100"/>
    </row>
    <row r="40" spans="6:12" ht="13.5" thickBot="1">
      <c r="F40" s="101"/>
      <c r="G40" s="102"/>
      <c r="H40" s="102"/>
      <c r="I40" s="102"/>
      <c r="J40" s="102"/>
      <c r="K40" s="102"/>
      <c r="L40" s="103"/>
    </row>
    <row r="41" ht="13.5" thickTop="1"/>
  </sheetData>
  <sheetProtection sheet="1" objects="1" scenarios="1"/>
  <mergeCells count="1">
    <mergeCell ref="F6:L6"/>
  </mergeCells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9"/>
  <dimension ref="A2:S13803"/>
  <sheetViews>
    <sheetView showGridLines="0" tabSelected="1" zoomScale="75" zoomScaleNormal="75" workbookViewId="0" topLeftCell="A1">
      <selection activeCell="BI14" sqref="BI14"/>
    </sheetView>
  </sheetViews>
  <sheetFormatPr defaultColWidth="11.421875" defaultRowHeight="12.75"/>
  <cols>
    <col min="1" max="1" width="25.57421875" style="0" customWidth="1"/>
    <col min="2" max="2" width="8.140625" style="0" customWidth="1"/>
    <col min="3" max="3" width="9.140625" style="0" customWidth="1"/>
    <col min="4" max="4" width="12.00390625" style="0" bestFit="1" customWidth="1"/>
    <col min="5" max="5" width="23.00390625" style="1" bestFit="1" customWidth="1"/>
    <col min="6" max="6" width="13.57421875" style="1" customWidth="1"/>
    <col min="7" max="7" width="12.00390625" style="1" customWidth="1"/>
    <col min="8" max="8" width="12.7109375" style="1" customWidth="1"/>
    <col min="9" max="9" width="20.57421875" style="1" customWidth="1"/>
    <col min="11" max="11" width="2.28125" style="0" hidden="1" customWidth="1"/>
    <col min="12" max="12" width="23.8515625" style="0" hidden="1" customWidth="1"/>
    <col min="13" max="13" width="23.7109375" style="0" hidden="1" customWidth="1"/>
    <col min="14" max="14" width="3.140625" style="0" hidden="1" customWidth="1"/>
    <col min="15" max="15" width="17.421875" style="0" hidden="1" customWidth="1"/>
    <col min="16" max="27" width="11.421875" style="0" hidden="1" customWidth="1"/>
    <col min="28" max="59" width="0" style="0" hidden="1" customWidth="1"/>
  </cols>
  <sheetData>
    <row r="1" ht="39" customHeight="1" thickBot="1"/>
    <row r="2" spans="2:12" ht="28.5" thickBot="1">
      <c r="B2" s="144" t="s">
        <v>19</v>
      </c>
      <c r="C2" s="145"/>
      <c r="D2" s="145"/>
      <c r="E2" s="145"/>
      <c r="F2" s="145"/>
      <c r="G2" s="145"/>
      <c r="H2" s="145"/>
      <c r="I2" s="146"/>
      <c r="L2" s="5">
        <f>IF(H9="monatlich",1,IF(H9="vierteljährlich",3,IF(H9="halbjährlich",6,IF(H9="jährlich",12))))</f>
        <v>1</v>
      </c>
    </row>
    <row r="3" spans="2:9" ht="12.75">
      <c r="B3" s="32"/>
      <c r="C3" s="33"/>
      <c r="D3" s="34" t="s">
        <v>16</v>
      </c>
      <c r="E3" s="35"/>
      <c r="F3" s="33"/>
      <c r="G3" s="147" t="s">
        <v>20</v>
      </c>
      <c r="H3" s="147"/>
      <c r="I3" s="36"/>
    </row>
    <row r="4" spans="2:19" s="4" customFormat="1" ht="12.75">
      <c r="B4" s="32"/>
      <c r="C4" s="33"/>
      <c r="D4" s="34" t="s">
        <v>2</v>
      </c>
      <c r="E4" s="33"/>
      <c r="F4" s="33"/>
      <c r="G4" s="34"/>
      <c r="H4" s="37">
        <v>0</v>
      </c>
      <c r="I4" s="36"/>
      <c r="J4" s="5"/>
      <c r="R4" s="4" t="s">
        <v>21</v>
      </c>
      <c r="S4" s="4" t="s">
        <v>22</v>
      </c>
    </row>
    <row r="5" spans="2:19" s="4" customFormat="1" ht="12.75">
      <c r="B5" s="32"/>
      <c r="C5" s="33"/>
      <c r="D5" s="34" t="s">
        <v>0</v>
      </c>
      <c r="E5" s="33"/>
      <c r="F5" s="33"/>
      <c r="G5" s="38">
        <v>0.05</v>
      </c>
      <c r="H5" s="39">
        <f>H4*G5*-1</f>
        <v>0</v>
      </c>
      <c r="I5" s="36"/>
      <c r="J5" s="5"/>
      <c r="K5" s="4">
        <v>1</v>
      </c>
      <c r="L5" s="4" t="s">
        <v>20</v>
      </c>
      <c r="M5" s="4" t="s">
        <v>25</v>
      </c>
      <c r="N5" s="4">
        <v>12</v>
      </c>
      <c r="O5" s="4" t="s">
        <v>12</v>
      </c>
      <c r="P5" s="4" t="s">
        <v>28</v>
      </c>
      <c r="Q5" s="4" t="s">
        <v>31</v>
      </c>
      <c r="R5" s="6">
        <f>PMT(H7/12,H10,-H4,H12,0)</f>
        <v>0</v>
      </c>
      <c r="S5" s="6">
        <f>(H4-H12)/H10</f>
        <v>0</v>
      </c>
    </row>
    <row r="6" spans="2:18" s="4" customFormat="1" ht="12.75">
      <c r="B6" s="32"/>
      <c r="C6" s="33"/>
      <c r="D6" s="34" t="s">
        <v>3</v>
      </c>
      <c r="E6" s="33"/>
      <c r="F6" s="33"/>
      <c r="G6" s="34"/>
      <c r="H6" s="39">
        <f>H4+H5</f>
        <v>0</v>
      </c>
      <c r="I6" s="36"/>
      <c r="J6" s="5"/>
      <c r="K6" s="4">
        <v>2</v>
      </c>
      <c r="L6" s="4" t="s">
        <v>23</v>
      </c>
      <c r="M6" s="4" t="s">
        <v>26</v>
      </c>
      <c r="N6" s="4">
        <v>4</v>
      </c>
      <c r="O6" s="4" t="s">
        <v>13</v>
      </c>
      <c r="P6" s="4" t="s">
        <v>29</v>
      </c>
      <c r="Q6" s="4" t="s">
        <v>32</v>
      </c>
      <c r="R6" s="6">
        <f>PMT(H7/4,H10,-H4,H12,0)</f>
        <v>0</v>
      </c>
    </row>
    <row r="7" spans="2:18" s="4" customFormat="1" ht="12.75">
      <c r="B7" s="32"/>
      <c r="C7" s="33"/>
      <c r="D7" s="34" t="s">
        <v>1</v>
      </c>
      <c r="E7" s="33"/>
      <c r="F7" s="33"/>
      <c r="G7" s="34"/>
      <c r="H7" s="40">
        <v>0.05</v>
      </c>
      <c r="I7" s="36"/>
      <c r="J7" s="5"/>
      <c r="K7" s="4">
        <v>3</v>
      </c>
      <c r="L7" s="4" t="s">
        <v>24</v>
      </c>
      <c r="M7" s="4" t="s">
        <v>27</v>
      </c>
      <c r="N7" s="4">
        <v>2</v>
      </c>
      <c r="O7" s="4" t="s">
        <v>18</v>
      </c>
      <c r="P7" s="4" t="s">
        <v>30</v>
      </c>
      <c r="Q7" s="4" t="s">
        <v>33</v>
      </c>
      <c r="R7" s="6">
        <f>PMT(H7/2,H10,-H4,H12,0)</f>
        <v>0</v>
      </c>
    </row>
    <row r="8" spans="2:18" s="4" customFormat="1" ht="12.75">
      <c r="B8" s="32"/>
      <c r="C8" s="33"/>
      <c r="D8" s="34" t="s">
        <v>17</v>
      </c>
      <c r="E8" s="33"/>
      <c r="F8" s="33"/>
      <c r="G8" s="41">
        <v>1</v>
      </c>
      <c r="H8" s="42">
        <v>2008</v>
      </c>
      <c r="I8" s="36"/>
      <c r="J8" s="5"/>
      <c r="O8" s="4" t="s">
        <v>70</v>
      </c>
      <c r="P8" s="4" t="s">
        <v>71</v>
      </c>
      <c r="Q8" s="4" t="s">
        <v>72</v>
      </c>
      <c r="R8" s="6">
        <f>PMT(H7/1,H10,-H4,H12,0)</f>
        <v>0</v>
      </c>
    </row>
    <row r="9" spans="2:10" s="4" customFormat="1" ht="12.75">
      <c r="B9" s="32"/>
      <c r="C9" s="33"/>
      <c r="D9" s="34" t="s">
        <v>15</v>
      </c>
      <c r="E9" s="33"/>
      <c r="F9" s="33"/>
      <c r="G9" s="34"/>
      <c r="H9" s="37" t="s">
        <v>12</v>
      </c>
      <c r="I9" s="43"/>
      <c r="J9" s="5"/>
    </row>
    <row r="10" spans="2:10" s="4" customFormat="1" ht="12.75">
      <c r="B10" s="32"/>
      <c r="C10" s="33"/>
      <c r="D10" s="34" t="str">
        <f>IF(G3="","",IF(G3="Festdarlehen","Anzahl Zinsraten "&amp;VLOOKUP(H9,O5:Q8,3,FALSE),"Anzahl Tilgungsraten "&amp;VLOOKUP(H9,O5:Q8,3,FALSE)))</f>
        <v>Anzahl Tilgungsraten in Monaten</v>
      </c>
      <c r="E10" s="33"/>
      <c r="F10" s="33"/>
      <c r="G10" s="34"/>
      <c r="H10" s="37">
        <v>120</v>
      </c>
      <c r="I10" s="36"/>
      <c r="J10" s="5"/>
    </row>
    <row r="11" spans="2:10" s="4" customFormat="1" ht="12.75">
      <c r="B11" s="32"/>
      <c r="C11" s="33"/>
      <c r="D11" s="34" t="str">
        <f>IF(G3="","",IF(G3="Festdarlehen","zusätzliche Anzahl Zinsraten "&amp;VLOOKUP(H9,O5:Q8,3,FALSE),"anfängliche Tilgungsaussetzung "&amp;VLOOKUP(H9,O5:Q8,3,FALSE)))</f>
        <v>anfängliche Tilgungsaussetzung in Monaten</v>
      </c>
      <c r="E11" s="33"/>
      <c r="F11" s="33"/>
      <c r="G11" s="34"/>
      <c r="H11" s="37">
        <v>0</v>
      </c>
      <c r="I11" s="36"/>
      <c r="J11" s="5"/>
    </row>
    <row r="12" spans="2:10" s="4" customFormat="1" ht="13.5" thickBot="1">
      <c r="B12" s="32"/>
      <c r="C12" s="33"/>
      <c r="D12" s="34" t="s">
        <v>14</v>
      </c>
      <c r="E12" s="33"/>
      <c r="F12" s="33"/>
      <c r="G12" s="34"/>
      <c r="H12" s="44">
        <v>0</v>
      </c>
      <c r="I12" s="36"/>
      <c r="J12" s="5"/>
    </row>
    <row r="13" spans="2:10" s="4" customFormat="1" ht="13.5" hidden="1" thickBot="1">
      <c r="B13" s="32"/>
      <c r="C13" s="45"/>
      <c r="D13" s="46" t="str">
        <f>IF(G3="","",VLOOKUP(G3,L5:M8,2,FALSE)&amp;" pro "&amp;VLOOKUP(H9,O5:P8,2,FALSE))</f>
        <v>Annuität pro Monat</v>
      </c>
      <c r="E13" s="33"/>
      <c r="F13" s="33"/>
      <c r="G13" s="46"/>
      <c r="H13" s="47">
        <f>IF(G3="Annuitätendarlehen",F51,IF(G3="Abzahlungsdarlehen",H51,IF(G3="Festdarlehen",G51,0)))</f>
        <v>0</v>
      </c>
      <c r="I13" s="48"/>
      <c r="J13" s="5"/>
    </row>
    <row r="14" spans="2:9" s="7" customFormat="1" ht="28.5" thickBot="1">
      <c r="B14" s="144" t="str">
        <f>"Tilgungsplan "&amp;G3</f>
        <v>Tilgungsplan Annuitätendarlehen</v>
      </c>
      <c r="C14" s="145"/>
      <c r="D14" s="145"/>
      <c r="E14" s="145"/>
      <c r="F14" s="145"/>
      <c r="G14" s="145"/>
      <c r="H14" s="145"/>
      <c r="I14" s="146"/>
    </row>
    <row r="15" spans="2:9" s="8" customFormat="1" ht="11.25">
      <c r="B15" s="8" t="s">
        <v>4</v>
      </c>
      <c r="C15" s="8" t="s">
        <v>5</v>
      </c>
      <c r="D15" s="8" t="s">
        <v>11</v>
      </c>
      <c r="E15" s="9" t="s">
        <v>9</v>
      </c>
      <c r="F15" s="9" t="s">
        <v>6</v>
      </c>
      <c r="G15" s="9" t="s">
        <v>7</v>
      </c>
      <c r="H15" s="9" t="s">
        <v>8</v>
      </c>
      <c r="I15" s="9" t="s">
        <v>10</v>
      </c>
    </row>
    <row r="16" spans="1:9" s="3" customFormat="1" ht="12.75">
      <c r="A16" s="3" t="s">
        <v>93</v>
      </c>
      <c r="B16" s="2">
        <f>IF(D16="","",IF(D16="","",IF(H9="jährlich",Monatsbezeichnung($H$9,G8,$H$10,$H$11,D16),IF(Monatsbezeichnung($H$9,G8,$H$10,$H$11,D16)-1=0,12,Monatsbezeichnung($H$9,G8,$H$10,$H$11,D16)-1))))</f>
        <v>1</v>
      </c>
      <c r="C16" s="2">
        <f>IF(D16="","",Jahresbezeichnung($H$9,B16,H8,G8,D16))</f>
        <v>2008</v>
      </c>
      <c r="D16" s="2">
        <f>IF(G8="","",1)</f>
        <v>1</v>
      </c>
      <c r="E16" s="1">
        <f>IF(H4="","",H4)</f>
        <v>0</v>
      </c>
      <c r="F16" s="1">
        <f>IF(D16="","",SUM(G16:H16))</f>
        <v>0</v>
      </c>
      <c r="G16" s="1">
        <f aca="true" t="shared" si="0" ref="G16:G79">IF(D16="","",Zinszahlung($H$9,E16,$H$7,D16))</f>
        <v>0</v>
      </c>
      <c r="H16" s="1">
        <f>IF(D16="","",IF(D16&lt;=$H$11,0,Tilgungszahlung($G$3,$H$4,$S$5,$H$9,G16,$R$5,$R$6,$R$7,$R$8)))</f>
        <v>0</v>
      </c>
      <c r="I16" s="1">
        <f>IF(D16="","",E16-H16)</f>
        <v>0</v>
      </c>
    </row>
    <row r="17" spans="2:9" ht="12.75">
      <c r="B17" s="2">
        <f aca="true" t="shared" si="1" ref="B17:B79">IF(B16="MONAT",$G$8+$L$2-1,IF(D17="","",Monatsbezeichnung($H$9,B16,$H$10,$H$11,D17)))</f>
        <v>2</v>
      </c>
      <c r="C17">
        <f aca="true" t="shared" si="2" ref="C17:C80">IF(D16="","",Jahresbezeichnung($H$9,B17,C16,B16,D17))</f>
        <v>2008</v>
      </c>
      <c r="D17" s="2">
        <f aca="true" t="shared" si="3" ref="D17:D80">IF(D16="","",IF(D16+1&gt;$H$10+$H$11,"",D16+1))</f>
        <v>2</v>
      </c>
      <c r="E17" s="1">
        <f>IF(D17="","",I16)</f>
        <v>0</v>
      </c>
      <c r="F17" s="1">
        <f>IF(D17="","",SUM(G17:H17))</f>
        <v>0</v>
      </c>
      <c r="G17" s="1">
        <f t="shared" si="0"/>
        <v>0</v>
      </c>
      <c r="H17" s="1">
        <f aca="true" t="shared" si="4" ref="H17:H80">IF(D17="","",IF(D17&lt;=$H$11,0,Tilgungszahlung($G$3,$H$4,$S$5,$H$9,G17,$R$5,$R$6,$R$7,$R$8)))</f>
        <v>0</v>
      </c>
      <c r="I17" s="1">
        <f>IF(D17="","",E17-H17)</f>
        <v>0</v>
      </c>
    </row>
    <row r="18" spans="2:9" ht="13.5" customHeight="1">
      <c r="B18" s="2">
        <f t="shared" si="1"/>
        <v>3</v>
      </c>
      <c r="C18">
        <f t="shared" si="2"/>
        <v>2008</v>
      </c>
      <c r="D18" s="2">
        <f t="shared" si="3"/>
        <v>3</v>
      </c>
      <c r="E18" s="1">
        <f aca="true" t="shared" si="5" ref="E18:E81">IF(D18="","",I17)</f>
        <v>0</v>
      </c>
      <c r="F18" s="1">
        <f aca="true" t="shared" si="6" ref="F18:F81">IF(D18="","",SUM(G18:H18))</f>
        <v>0</v>
      </c>
      <c r="G18" s="1">
        <f t="shared" si="0"/>
        <v>0</v>
      </c>
      <c r="H18" s="1">
        <f t="shared" si="4"/>
        <v>0</v>
      </c>
      <c r="I18" s="1">
        <f aca="true" t="shared" si="7" ref="I18:I81">IF(D18="","",E18-H18)</f>
        <v>0</v>
      </c>
    </row>
    <row r="19" spans="2:9" ht="13.5" customHeight="1">
      <c r="B19" s="2">
        <f t="shared" si="1"/>
        <v>4</v>
      </c>
      <c r="C19">
        <f t="shared" si="2"/>
        <v>2008</v>
      </c>
      <c r="D19" s="2">
        <f t="shared" si="3"/>
        <v>4</v>
      </c>
      <c r="E19" s="1">
        <f t="shared" si="5"/>
        <v>0</v>
      </c>
      <c r="F19" s="1">
        <f t="shared" si="6"/>
        <v>0</v>
      </c>
      <c r="G19" s="1">
        <f t="shared" si="0"/>
        <v>0</v>
      </c>
      <c r="H19" s="1">
        <f t="shared" si="4"/>
        <v>0</v>
      </c>
      <c r="I19" s="1">
        <f t="shared" si="7"/>
        <v>0</v>
      </c>
    </row>
    <row r="20" spans="2:9" ht="13.5" customHeight="1">
      <c r="B20" s="2">
        <f t="shared" si="1"/>
        <v>5</v>
      </c>
      <c r="C20">
        <f t="shared" si="2"/>
        <v>2008</v>
      </c>
      <c r="D20" s="2">
        <f t="shared" si="3"/>
        <v>5</v>
      </c>
      <c r="E20" s="1">
        <f t="shared" si="5"/>
        <v>0</v>
      </c>
      <c r="F20" s="1">
        <f t="shared" si="6"/>
        <v>0</v>
      </c>
      <c r="G20" s="1">
        <f t="shared" si="0"/>
        <v>0</v>
      </c>
      <c r="H20" s="1">
        <f t="shared" si="4"/>
        <v>0</v>
      </c>
      <c r="I20" s="1">
        <f t="shared" si="7"/>
        <v>0</v>
      </c>
    </row>
    <row r="21" spans="2:9" ht="13.5" customHeight="1">
      <c r="B21" s="2">
        <f t="shared" si="1"/>
        <v>6</v>
      </c>
      <c r="C21">
        <f t="shared" si="2"/>
        <v>2008</v>
      </c>
      <c r="D21" s="2">
        <f t="shared" si="3"/>
        <v>6</v>
      </c>
      <c r="E21" s="1">
        <f t="shared" si="5"/>
        <v>0</v>
      </c>
      <c r="F21" s="1">
        <f t="shared" si="6"/>
        <v>0</v>
      </c>
      <c r="G21" s="1">
        <f t="shared" si="0"/>
        <v>0</v>
      </c>
      <c r="H21" s="1">
        <f t="shared" si="4"/>
        <v>0</v>
      </c>
      <c r="I21" s="1">
        <f t="shared" si="7"/>
        <v>0</v>
      </c>
    </row>
    <row r="22" spans="2:9" ht="13.5" customHeight="1">
      <c r="B22" s="2">
        <f t="shared" si="1"/>
        <v>7</v>
      </c>
      <c r="C22">
        <f t="shared" si="2"/>
        <v>2008</v>
      </c>
      <c r="D22" s="2">
        <f t="shared" si="3"/>
        <v>7</v>
      </c>
      <c r="E22" s="1">
        <f t="shared" si="5"/>
        <v>0</v>
      </c>
      <c r="F22" s="1">
        <f t="shared" si="6"/>
        <v>0</v>
      </c>
      <c r="G22" s="1">
        <f t="shared" si="0"/>
        <v>0</v>
      </c>
      <c r="H22" s="1">
        <f t="shared" si="4"/>
        <v>0</v>
      </c>
      <c r="I22" s="1">
        <f t="shared" si="7"/>
        <v>0</v>
      </c>
    </row>
    <row r="23" spans="2:9" ht="13.5" customHeight="1">
      <c r="B23" s="2">
        <f t="shared" si="1"/>
        <v>8</v>
      </c>
      <c r="C23">
        <f t="shared" si="2"/>
        <v>2008</v>
      </c>
      <c r="D23" s="2">
        <f t="shared" si="3"/>
        <v>8</v>
      </c>
      <c r="E23" s="1">
        <f t="shared" si="5"/>
        <v>0</v>
      </c>
      <c r="F23" s="1">
        <f t="shared" si="6"/>
        <v>0</v>
      </c>
      <c r="G23" s="1">
        <f t="shared" si="0"/>
        <v>0</v>
      </c>
      <c r="H23" s="1">
        <f t="shared" si="4"/>
        <v>0</v>
      </c>
      <c r="I23" s="1">
        <f t="shared" si="7"/>
        <v>0</v>
      </c>
    </row>
    <row r="24" spans="2:9" ht="13.5" customHeight="1">
      <c r="B24" s="2">
        <f t="shared" si="1"/>
        <v>9</v>
      </c>
      <c r="C24">
        <f t="shared" si="2"/>
        <v>2008</v>
      </c>
      <c r="D24" s="2">
        <f t="shared" si="3"/>
        <v>9</v>
      </c>
      <c r="E24" s="1">
        <f t="shared" si="5"/>
        <v>0</v>
      </c>
      <c r="F24" s="1">
        <f t="shared" si="6"/>
        <v>0</v>
      </c>
      <c r="G24" s="1">
        <f t="shared" si="0"/>
        <v>0</v>
      </c>
      <c r="H24" s="1">
        <f t="shared" si="4"/>
        <v>0</v>
      </c>
      <c r="I24" s="1">
        <f t="shared" si="7"/>
        <v>0</v>
      </c>
    </row>
    <row r="25" spans="2:9" ht="13.5" customHeight="1">
      <c r="B25" s="2">
        <f t="shared" si="1"/>
        <v>10</v>
      </c>
      <c r="C25">
        <f t="shared" si="2"/>
        <v>2008</v>
      </c>
      <c r="D25" s="2">
        <f t="shared" si="3"/>
        <v>10</v>
      </c>
      <c r="E25" s="1">
        <f t="shared" si="5"/>
        <v>0</v>
      </c>
      <c r="F25" s="1">
        <f t="shared" si="6"/>
        <v>0</v>
      </c>
      <c r="G25" s="1">
        <f t="shared" si="0"/>
        <v>0</v>
      </c>
      <c r="H25" s="1">
        <f t="shared" si="4"/>
        <v>0</v>
      </c>
      <c r="I25" s="1">
        <f t="shared" si="7"/>
        <v>0</v>
      </c>
    </row>
    <row r="26" spans="2:9" ht="13.5" customHeight="1">
      <c r="B26" s="2">
        <f t="shared" si="1"/>
        <v>11</v>
      </c>
      <c r="C26">
        <f t="shared" si="2"/>
        <v>2008</v>
      </c>
      <c r="D26" s="2">
        <f t="shared" si="3"/>
        <v>11</v>
      </c>
      <c r="E26" s="1">
        <f t="shared" si="5"/>
        <v>0</v>
      </c>
      <c r="F26" s="1">
        <f t="shared" si="6"/>
        <v>0</v>
      </c>
      <c r="G26" s="1">
        <f t="shared" si="0"/>
        <v>0</v>
      </c>
      <c r="H26" s="1">
        <f t="shared" si="4"/>
        <v>0</v>
      </c>
      <c r="I26" s="1">
        <f t="shared" si="7"/>
        <v>0</v>
      </c>
    </row>
    <row r="27" spans="2:9" ht="13.5" customHeight="1">
      <c r="B27" s="2">
        <f t="shared" si="1"/>
        <v>12</v>
      </c>
      <c r="C27">
        <f t="shared" si="2"/>
        <v>2008</v>
      </c>
      <c r="D27" s="2">
        <f t="shared" si="3"/>
        <v>12</v>
      </c>
      <c r="E27" s="1">
        <f t="shared" si="5"/>
        <v>0</v>
      </c>
      <c r="F27" s="1">
        <f t="shared" si="6"/>
        <v>0</v>
      </c>
      <c r="G27" s="1">
        <f t="shared" si="0"/>
        <v>0</v>
      </c>
      <c r="H27" s="1">
        <f t="shared" si="4"/>
        <v>0</v>
      </c>
      <c r="I27" s="1">
        <f t="shared" si="7"/>
        <v>0</v>
      </c>
    </row>
    <row r="28" spans="1:9" ht="13.5" customHeight="1">
      <c r="A28" s="117" t="s">
        <v>94</v>
      </c>
      <c r="B28" s="2">
        <f t="shared" si="1"/>
        <v>1</v>
      </c>
      <c r="C28">
        <f t="shared" si="2"/>
        <v>2009</v>
      </c>
      <c r="D28" s="2">
        <f t="shared" si="3"/>
        <v>13</v>
      </c>
      <c r="E28" s="1">
        <f t="shared" si="5"/>
        <v>0</v>
      </c>
      <c r="F28" s="1">
        <f t="shared" si="6"/>
        <v>0</v>
      </c>
      <c r="G28" s="1">
        <f t="shared" si="0"/>
        <v>0</v>
      </c>
      <c r="H28" s="1">
        <f t="shared" si="4"/>
        <v>0</v>
      </c>
      <c r="I28" s="1">
        <f t="shared" si="7"/>
        <v>0</v>
      </c>
    </row>
    <row r="29" spans="2:9" ht="13.5" customHeight="1">
      <c r="B29" s="2">
        <f t="shared" si="1"/>
        <v>2</v>
      </c>
      <c r="C29">
        <f t="shared" si="2"/>
        <v>2009</v>
      </c>
      <c r="D29" s="2">
        <f t="shared" si="3"/>
        <v>14</v>
      </c>
      <c r="E29" s="1">
        <f t="shared" si="5"/>
        <v>0</v>
      </c>
      <c r="F29" s="1">
        <f t="shared" si="6"/>
        <v>0</v>
      </c>
      <c r="G29" s="1">
        <f t="shared" si="0"/>
        <v>0</v>
      </c>
      <c r="H29" s="1">
        <f t="shared" si="4"/>
        <v>0</v>
      </c>
      <c r="I29" s="1">
        <f t="shared" si="7"/>
        <v>0</v>
      </c>
    </row>
    <row r="30" spans="2:9" ht="13.5" customHeight="1">
      <c r="B30" s="2">
        <f t="shared" si="1"/>
        <v>3</v>
      </c>
      <c r="C30">
        <f t="shared" si="2"/>
        <v>2009</v>
      </c>
      <c r="D30" s="2">
        <f t="shared" si="3"/>
        <v>15</v>
      </c>
      <c r="E30" s="1">
        <f t="shared" si="5"/>
        <v>0</v>
      </c>
      <c r="F30" s="1">
        <f t="shared" si="6"/>
        <v>0</v>
      </c>
      <c r="G30" s="1">
        <f t="shared" si="0"/>
        <v>0</v>
      </c>
      <c r="H30" s="1">
        <f t="shared" si="4"/>
        <v>0</v>
      </c>
      <c r="I30" s="1">
        <f t="shared" si="7"/>
        <v>0</v>
      </c>
    </row>
    <row r="31" spans="2:9" ht="13.5" customHeight="1">
      <c r="B31" s="2">
        <f t="shared" si="1"/>
        <v>4</v>
      </c>
      <c r="C31">
        <f t="shared" si="2"/>
        <v>2009</v>
      </c>
      <c r="D31" s="2">
        <f t="shared" si="3"/>
        <v>16</v>
      </c>
      <c r="E31" s="1">
        <f t="shared" si="5"/>
        <v>0</v>
      </c>
      <c r="F31" s="1">
        <f t="shared" si="6"/>
        <v>0</v>
      </c>
      <c r="G31" s="1">
        <f t="shared" si="0"/>
        <v>0</v>
      </c>
      <c r="H31" s="1">
        <f t="shared" si="4"/>
        <v>0</v>
      </c>
      <c r="I31" s="1">
        <f t="shared" si="7"/>
        <v>0</v>
      </c>
    </row>
    <row r="32" spans="2:9" ht="13.5" customHeight="1">
      <c r="B32" s="2">
        <f t="shared" si="1"/>
        <v>5</v>
      </c>
      <c r="C32">
        <f t="shared" si="2"/>
        <v>2009</v>
      </c>
      <c r="D32" s="2">
        <f t="shared" si="3"/>
        <v>17</v>
      </c>
      <c r="E32" s="1">
        <f t="shared" si="5"/>
        <v>0</v>
      </c>
      <c r="F32" s="1">
        <f t="shared" si="6"/>
        <v>0</v>
      </c>
      <c r="G32" s="1">
        <f t="shared" si="0"/>
        <v>0</v>
      </c>
      <c r="H32" s="1">
        <f t="shared" si="4"/>
        <v>0</v>
      </c>
      <c r="I32" s="1">
        <f t="shared" si="7"/>
        <v>0</v>
      </c>
    </row>
    <row r="33" spans="2:9" ht="13.5" customHeight="1">
      <c r="B33" s="2">
        <f t="shared" si="1"/>
        <v>6</v>
      </c>
      <c r="C33">
        <f t="shared" si="2"/>
        <v>2009</v>
      </c>
      <c r="D33" s="2">
        <f t="shared" si="3"/>
        <v>18</v>
      </c>
      <c r="E33" s="1">
        <f t="shared" si="5"/>
        <v>0</v>
      </c>
      <c r="F33" s="1">
        <f t="shared" si="6"/>
        <v>0</v>
      </c>
      <c r="G33" s="1">
        <f t="shared" si="0"/>
        <v>0</v>
      </c>
      <c r="H33" s="1">
        <f t="shared" si="4"/>
        <v>0</v>
      </c>
      <c r="I33" s="1">
        <f t="shared" si="7"/>
        <v>0</v>
      </c>
    </row>
    <row r="34" spans="2:9" ht="13.5" customHeight="1">
      <c r="B34" s="2">
        <f t="shared" si="1"/>
        <v>7</v>
      </c>
      <c r="C34">
        <f t="shared" si="2"/>
        <v>2009</v>
      </c>
      <c r="D34" s="2">
        <f t="shared" si="3"/>
        <v>19</v>
      </c>
      <c r="E34" s="1">
        <f t="shared" si="5"/>
        <v>0</v>
      </c>
      <c r="F34" s="1">
        <f t="shared" si="6"/>
        <v>0</v>
      </c>
      <c r="G34" s="1">
        <f t="shared" si="0"/>
        <v>0</v>
      </c>
      <c r="H34" s="1">
        <f t="shared" si="4"/>
        <v>0</v>
      </c>
      <c r="I34" s="1">
        <f t="shared" si="7"/>
        <v>0</v>
      </c>
    </row>
    <row r="35" spans="2:9" ht="13.5" customHeight="1">
      <c r="B35" s="2">
        <f t="shared" si="1"/>
        <v>8</v>
      </c>
      <c r="C35">
        <f t="shared" si="2"/>
        <v>2009</v>
      </c>
      <c r="D35" s="2">
        <f t="shared" si="3"/>
        <v>20</v>
      </c>
      <c r="E35" s="1">
        <f t="shared" si="5"/>
        <v>0</v>
      </c>
      <c r="F35" s="1">
        <f t="shared" si="6"/>
        <v>0</v>
      </c>
      <c r="G35" s="1">
        <f t="shared" si="0"/>
        <v>0</v>
      </c>
      <c r="H35" s="1">
        <f t="shared" si="4"/>
        <v>0</v>
      </c>
      <c r="I35" s="1">
        <f t="shared" si="7"/>
        <v>0</v>
      </c>
    </row>
    <row r="36" spans="2:9" ht="13.5" customHeight="1">
      <c r="B36" s="2">
        <f t="shared" si="1"/>
        <v>9</v>
      </c>
      <c r="C36">
        <f t="shared" si="2"/>
        <v>2009</v>
      </c>
      <c r="D36" s="2">
        <f t="shared" si="3"/>
        <v>21</v>
      </c>
      <c r="E36" s="1">
        <f t="shared" si="5"/>
        <v>0</v>
      </c>
      <c r="F36" s="1">
        <f t="shared" si="6"/>
        <v>0</v>
      </c>
      <c r="G36" s="1">
        <f t="shared" si="0"/>
        <v>0</v>
      </c>
      <c r="H36" s="1">
        <f t="shared" si="4"/>
        <v>0</v>
      </c>
      <c r="I36" s="1">
        <f t="shared" si="7"/>
        <v>0</v>
      </c>
    </row>
    <row r="37" spans="2:9" ht="13.5" customHeight="1">
      <c r="B37" s="2">
        <f t="shared" si="1"/>
        <v>10</v>
      </c>
      <c r="C37">
        <f t="shared" si="2"/>
        <v>2009</v>
      </c>
      <c r="D37" s="2">
        <f t="shared" si="3"/>
        <v>22</v>
      </c>
      <c r="E37" s="1">
        <f t="shared" si="5"/>
        <v>0</v>
      </c>
      <c r="F37" s="1">
        <f t="shared" si="6"/>
        <v>0</v>
      </c>
      <c r="G37" s="1">
        <f t="shared" si="0"/>
        <v>0</v>
      </c>
      <c r="H37" s="1">
        <f t="shared" si="4"/>
        <v>0</v>
      </c>
      <c r="I37" s="1">
        <f t="shared" si="7"/>
        <v>0</v>
      </c>
    </row>
    <row r="38" spans="2:9" ht="13.5" customHeight="1">
      <c r="B38" s="2">
        <f t="shared" si="1"/>
        <v>11</v>
      </c>
      <c r="C38">
        <f t="shared" si="2"/>
        <v>2009</v>
      </c>
      <c r="D38" s="2">
        <f t="shared" si="3"/>
        <v>23</v>
      </c>
      <c r="E38" s="1">
        <f t="shared" si="5"/>
        <v>0</v>
      </c>
      <c r="F38" s="1">
        <f t="shared" si="6"/>
        <v>0</v>
      </c>
      <c r="G38" s="1">
        <f t="shared" si="0"/>
        <v>0</v>
      </c>
      <c r="H38" s="1">
        <f t="shared" si="4"/>
        <v>0</v>
      </c>
      <c r="I38" s="1">
        <f t="shared" si="7"/>
        <v>0</v>
      </c>
    </row>
    <row r="39" spans="2:9" ht="13.5" customHeight="1">
      <c r="B39" s="2">
        <f t="shared" si="1"/>
        <v>12</v>
      </c>
      <c r="C39">
        <f t="shared" si="2"/>
        <v>2009</v>
      </c>
      <c r="D39" s="2">
        <f t="shared" si="3"/>
        <v>24</v>
      </c>
      <c r="E39" s="1">
        <f t="shared" si="5"/>
        <v>0</v>
      </c>
      <c r="F39" s="1">
        <f t="shared" si="6"/>
        <v>0</v>
      </c>
      <c r="G39" s="1">
        <f t="shared" si="0"/>
        <v>0</v>
      </c>
      <c r="H39" s="1">
        <f t="shared" si="4"/>
        <v>0</v>
      </c>
      <c r="I39" s="1">
        <f t="shared" si="7"/>
        <v>0</v>
      </c>
    </row>
    <row r="40" spans="1:9" ht="13.5" customHeight="1">
      <c r="A40" s="117" t="s">
        <v>95</v>
      </c>
      <c r="B40" s="2">
        <f t="shared" si="1"/>
        <v>1</v>
      </c>
      <c r="C40">
        <f t="shared" si="2"/>
        <v>2010</v>
      </c>
      <c r="D40" s="2">
        <f t="shared" si="3"/>
        <v>25</v>
      </c>
      <c r="E40" s="1">
        <f t="shared" si="5"/>
        <v>0</v>
      </c>
      <c r="F40" s="1">
        <f t="shared" si="6"/>
        <v>0</v>
      </c>
      <c r="G40" s="1">
        <f t="shared" si="0"/>
        <v>0</v>
      </c>
      <c r="H40" s="1">
        <f t="shared" si="4"/>
        <v>0</v>
      </c>
      <c r="I40" s="1">
        <f t="shared" si="7"/>
        <v>0</v>
      </c>
    </row>
    <row r="41" spans="2:9" ht="13.5" customHeight="1">
      <c r="B41" s="2">
        <f t="shared" si="1"/>
        <v>2</v>
      </c>
      <c r="C41">
        <f t="shared" si="2"/>
        <v>2010</v>
      </c>
      <c r="D41" s="2">
        <f t="shared" si="3"/>
        <v>26</v>
      </c>
      <c r="E41" s="1">
        <f t="shared" si="5"/>
        <v>0</v>
      </c>
      <c r="F41" s="1">
        <f t="shared" si="6"/>
        <v>0</v>
      </c>
      <c r="G41" s="1">
        <f t="shared" si="0"/>
        <v>0</v>
      </c>
      <c r="H41" s="1">
        <f t="shared" si="4"/>
        <v>0</v>
      </c>
      <c r="I41" s="1">
        <f t="shared" si="7"/>
        <v>0</v>
      </c>
    </row>
    <row r="42" spans="2:9" ht="13.5" customHeight="1">
      <c r="B42" s="2">
        <f t="shared" si="1"/>
        <v>3</v>
      </c>
      <c r="C42">
        <f t="shared" si="2"/>
        <v>2010</v>
      </c>
      <c r="D42" s="2">
        <f t="shared" si="3"/>
        <v>27</v>
      </c>
      <c r="E42" s="1">
        <f t="shared" si="5"/>
        <v>0</v>
      </c>
      <c r="F42" s="1">
        <f t="shared" si="6"/>
        <v>0</v>
      </c>
      <c r="G42" s="1">
        <f t="shared" si="0"/>
        <v>0</v>
      </c>
      <c r="H42" s="1">
        <f t="shared" si="4"/>
        <v>0</v>
      </c>
      <c r="I42" s="1">
        <f t="shared" si="7"/>
        <v>0</v>
      </c>
    </row>
    <row r="43" spans="2:9" ht="13.5" customHeight="1">
      <c r="B43" s="2">
        <f t="shared" si="1"/>
        <v>4</v>
      </c>
      <c r="C43">
        <f t="shared" si="2"/>
        <v>2010</v>
      </c>
      <c r="D43" s="2">
        <f t="shared" si="3"/>
        <v>28</v>
      </c>
      <c r="E43" s="1">
        <f t="shared" si="5"/>
        <v>0</v>
      </c>
      <c r="F43" s="1">
        <f t="shared" si="6"/>
        <v>0</v>
      </c>
      <c r="G43" s="1">
        <f t="shared" si="0"/>
        <v>0</v>
      </c>
      <c r="H43" s="1">
        <f t="shared" si="4"/>
        <v>0</v>
      </c>
      <c r="I43" s="1">
        <f t="shared" si="7"/>
        <v>0</v>
      </c>
    </row>
    <row r="44" spans="2:9" ht="13.5" customHeight="1">
      <c r="B44" s="2">
        <f t="shared" si="1"/>
        <v>5</v>
      </c>
      <c r="C44">
        <f t="shared" si="2"/>
        <v>2010</v>
      </c>
      <c r="D44" s="2">
        <f t="shared" si="3"/>
        <v>29</v>
      </c>
      <c r="E44" s="1">
        <f t="shared" si="5"/>
        <v>0</v>
      </c>
      <c r="F44" s="1">
        <f t="shared" si="6"/>
        <v>0</v>
      </c>
      <c r="G44" s="1">
        <f t="shared" si="0"/>
        <v>0</v>
      </c>
      <c r="H44" s="1">
        <f t="shared" si="4"/>
        <v>0</v>
      </c>
      <c r="I44" s="1">
        <f t="shared" si="7"/>
        <v>0</v>
      </c>
    </row>
    <row r="45" spans="2:9" ht="13.5" customHeight="1">
      <c r="B45" s="2">
        <f t="shared" si="1"/>
        <v>6</v>
      </c>
      <c r="C45">
        <f t="shared" si="2"/>
        <v>2010</v>
      </c>
      <c r="D45" s="2">
        <f t="shared" si="3"/>
        <v>30</v>
      </c>
      <c r="E45" s="1">
        <f t="shared" si="5"/>
        <v>0</v>
      </c>
      <c r="F45" s="1">
        <f t="shared" si="6"/>
        <v>0</v>
      </c>
      <c r="G45" s="1">
        <f t="shared" si="0"/>
        <v>0</v>
      </c>
      <c r="H45" s="1">
        <f t="shared" si="4"/>
        <v>0</v>
      </c>
      <c r="I45" s="1">
        <f t="shared" si="7"/>
        <v>0</v>
      </c>
    </row>
    <row r="46" spans="2:9" ht="13.5" customHeight="1">
      <c r="B46" s="2">
        <f t="shared" si="1"/>
        <v>7</v>
      </c>
      <c r="C46">
        <f t="shared" si="2"/>
        <v>2010</v>
      </c>
      <c r="D46" s="2">
        <f t="shared" si="3"/>
        <v>31</v>
      </c>
      <c r="E46" s="1">
        <f t="shared" si="5"/>
        <v>0</v>
      </c>
      <c r="F46" s="1">
        <f t="shared" si="6"/>
        <v>0</v>
      </c>
      <c r="G46" s="1">
        <f t="shared" si="0"/>
        <v>0</v>
      </c>
      <c r="H46" s="1">
        <f t="shared" si="4"/>
        <v>0</v>
      </c>
      <c r="I46" s="1">
        <f t="shared" si="7"/>
        <v>0</v>
      </c>
    </row>
    <row r="47" spans="2:9" ht="13.5" customHeight="1">
      <c r="B47" s="2">
        <f t="shared" si="1"/>
        <v>8</v>
      </c>
      <c r="C47">
        <f t="shared" si="2"/>
        <v>2010</v>
      </c>
      <c r="D47" s="2">
        <f t="shared" si="3"/>
        <v>32</v>
      </c>
      <c r="E47" s="1">
        <f t="shared" si="5"/>
        <v>0</v>
      </c>
      <c r="F47" s="1">
        <f t="shared" si="6"/>
        <v>0</v>
      </c>
      <c r="G47" s="1">
        <f t="shared" si="0"/>
        <v>0</v>
      </c>
      <c r="H47" s="1">
        <f t="shared" si="4"/>
        <v>0</v>
      </c>
      <c r="I47" s="1">
        <f t="shared" si="7"/>
        <v>0</v>
      </c>
    </row>
    <row r="48" spans="2:9" ht="13.5" customHeight="1">
      <c r="B48" s="2">
        <f t="shared" si="1"/>
        <v>9</v>
      </c>
      <c r="C48">
        <f t="shared" si="2"/>
        <v>2010</v>
      </c>
      <c r="D48" s="2">
        <f t="shared" si="3"/>
        <v>33</v>
      </c>
      <c r="E48" s="1">
        <f t="shared" si="5"/>
        <v>0</v>
      </c>
      <c r="F48" s="1">
        <f t="shared" si="6"/>
        <v>0</v>
      </c>
      <c r="G48" s="1">
        <f t="shared" si="0"/>
        <v>0</v>
      </c>
      <c r="H48" s="1">
        <f t="shared" si="4"/>
        <v>0</v>
      </c>
      <c r="I48" s="1">
        <f t="shared" si="7"/>
        <v>0</v>
      </c>
    </row>
    <row r="49" spans="2:9" ht="13.5" customHeight="1">
      <c r="B49" s="2">
        <f t="shared" si="1"/>
        <v>10</v>
      </c>
      <c r="C49">
        <f t="shared" si="2"/>
        <v>2010</v>
      </c>
      <c r="D49" s="2">
        <f t="shared" si="3"/>
        <v>34</v>
      </c>
      <c r="E49" s="1">
        <f t="shared" si="5"/>
        <v>0</v>
      </c>
      <c r="F49" s="1">
        <f t="shared" si="6"/>
        <v>0</v>
      </c>
      <c r="G49" s="1">
        <f t="shared" si="0"/>
        <v>0</v>
      </c>
      <c r="H49" s="1">
        <f t="shared" si="4"/>
        <v>0</v>
      </c>
      <c r="I49" s="1">
        <f t="shared" si="7"/>
        <v>0</v>
      </c>
    </row>
    <row r="50" spans="2:9" ht="13.5" customHeight="1">
      <c r="B50" s="2">
        <f t="shared" si="1"/>
        <v>11</v>
      </c>
      <c r="C50">
        <f t="shared" si="2"/>
        <v>2010</v>
      </c>
      <c r="D50" s="2">
        <f t="shared" si="3"/>
        <v>35</v>
      </c>
      <c r="E50" s="1">
        <f t="shared" si="5"/>
        <v>0</v>
      </c>
      <c r="F50" s="1">
        <f t="shared" si="6"/>
        <v>0</v>
      </c>
      <c r="G50" s="1">
        <f t="shared" si="0"/>
        <v>0</v>
      </c>
      <c r="H50" s="1">
        <f t="shared" si="4"/>
        <v>0</v>
      </c>
      <c r="I50" s="1">
        <f t="shared" si="7"/>
        <v>0</v>
      </c>
    </row>
    <row r="51" spans="2:9" ht="13.5" customHeight="1">
      <c r="B51" s="2">
        <f t="shared" si="1"/>
        <v>12</v>
      </c>
      <c r="C51">
        <f t="shared" si="2"/>
        <v>2010</v>
      </c>
      <c r="D51" s="2">
        <f t="shared" si="3"/>
        <v>36</v>
      </c>
      <c r="E51" s="1">
        <f t="shared" si="5"/>
        <v>0</v>
      </c>
      <c r="F51" s="1">
        <f t="shared" si="6"/>
        <v>0</v>
      </c>
      <c r="G51" s="1">
        <f t="shared" si="0"/>
        <v>0</v>
      </c>
      <c r="H51" s="1">
        <f t="shared" si="4"/>
        <v>0</v>
      </c>
      <c r="I51" s="1">
        <f t="shared" si="7"/>
        <v>0</v>
      </c>
    </row>
    <row r="52" spans="1:9" ht="13.5" customHeight="1">
      <c r="A52" s="117" t="s">
        <v>96</v>
      </c>
      <c r="B52" s="2">
        <f t="shared" si="1"/>
        <v>1</v>
      </c>
      <c r="C52">
        <f t="shared" si="2"/>
        <v>2011</v>
      </c>
      <c r="D52" s="2">
        <f t="shared" si="3"/>
        <v>37</v>
      </c>
      <c r="E52" s="1">
        <f t="shared" si="5"/>
        <v>0</v>
      </c>
      <c r="F52" s="1">
        <f t="shared" si="6"/>
        <v>0</v>
      </c>
      <c r="G52" s="1">
        <f t="shared" si="0"/>
        <v>0</v>
      </c>
      <c r="H52" s="1">
        <f t="shared" si="4"/>
        <v>0</v>
      </c>
      <c r="I52" s="1">
        <f t="shared" si="7"/>
        <v>0</v>
      </c>
    </row>
    <row r="53" spans="2:9" ht="13.5" customHeight="1">
      <c r="B53" s="2">
        <f t="shared" si="1"/>
        <v>2</v>
      </c>
      <c r="C53">
        <f t="shared" si="2"/>
        <v>2011</v>
      </c>
      <c r="D53" s="2">
        <f t="shared" si="3"/>
        <v>38</v>
      </c>
      <c r="E53" s="1">
        <f t="shared" si="5"/>
        <v>0</v>
      </c>
      <c r="F53" s="1">
        <f t="shared" si="6"/>
        <v>0</v>
      </c>
      <c r="G53" s="1">
        <f t="shared" si="0"/>
        <v>0</v>
      </c>
      <c r="H53" s="1">
        <f t="shared" si="4"/>
        <v>0</v>
      </c>
      <c r="I53" s="1">
        <f t="shared" si="7"/>
        <v>0</v>
      </c>
    </row>
    <row r="54" spans="2:9" ht="13.5" customHeight="1">
      <c r="B54" s="2">
        <f t="shared" si="1"/>
        <v>3</v>
      </c>
      <c r="C54">
        <f t="shared" si="2"/>
        <v>2011</v>
      </c>
      <c r="D54" s="2">
        <f t="shared" si="3"/>
        <v>39</v>
      </c>
      <c r="E54" s="1">
        <f t="shared" si="5"/>
        <v>0</v>
      </c>
      <c r="F54" s="1">
        <f t="shared" si="6"/>
        <v>0</v>
      </c>
      <c r="G54" s="1">
        <f t="shared" si="0"/>
        <v>0</v>
      </c>
      <c r="H54" s="1">
        <f t="shared" si="4"/>
        <v>0</v>
      </c>
      <c r="I54" s="1">
        <f t="shared" si="7"/>
        <v>0</v>
      </c>
    </row>
    <row r="55" spans="2:9" ht="13.5" customHeight="1">
      <c r="B55" s="2">
        <f t="shared" si="1"/>
        <v>4</v>
      </c>
      <c r="C55">
        <f t="shared" si="2"/>
        <v>2011</v>
      </c>
      <c r="D55" s="2">
        <f t="shared" si="3"/>
        <v>40</v>
      </c>
      <c r="E55" s="1">
        <f t="shared" si="5"/>
        <v>0</v>
      </c>
      <c r="F55" s="1">
        <f t="shared" si="6"/>
        <v>0</v>
      </c>
      <c r="G55" s="1">
        <f t="shared" si="0"/>
        <v>0</v>
      </c>
      <c r="H55" s="1">
        <f t="shared" si="4"/>
        <v>0</v>
      </c>
      <c r="I55" s="1">
        <f t="shared" si="7"/>
        <v>0</v>
      </c>
    </row>
    <row r="56" spans="2:9" ht="13.5" customHeight="1">
      <c r="B56" s="2">
        <f t="shared" si="1"/>
        <v>5</v>
      </c>
      <c r="C56">
        <f t="shared" si="2"/>
        <v>2011</v>
      </c>
      <c r="D56" s="2">
        <f t="shared" si="3"/>
        <v>41</v>
      </c>
      <c r="E56" s="1">
        <f t="shared" si="5"/>
        <v>0</v>
      </c>
      <c r="F56" s="1">
        <f t="shared" si="6"/>
        <v>0</v>
      </c>
      <c r="G56" s="1">
        <f t="shared" si="0"/>
        <v>0</v>
      </c>
      <c r="H56" s="1">
        <f t="shared" si="4"/>
        <v>0</v>
      </c>
      <c r="I56" s="1">
        <f t="shared" si="7"/>
        <v>0</v>
      </c>
    </row>
    <row r="57" spans="2:9" ht="13.5" customHeight="1">
      <c r="B57" s="2">
        <f t="shared" si="1"/>
        <v>6</v>
      </c>
      <c r="C57">
        <f t="shared" si="2"/>
        <v>2011</v>
      </c>
      <c r="D57" s="2">
        <f t="shared" si="3"/>
        <v>42</v>
      </c>
      <c r="E57" s="1">
        <f t="shared" si="5"/>
        <v>0</v>
      </c>
      <c r="F57" s="1">
        <f t="shared" si="6"/>
        <v>0</v>
      </c>
      <c r="G57" s="1">
        <f t="shared" si="0"/>
        <v>0</v>
      </c>
      <c r="H57" s="1">
        <f t="shared" si="4"/>
        <v>0</v>
      </c>
      <c r="I57" s="1">
        <f t="shared" si="7"/>
        <v>0</v>
      </c>
    </row>
    <row r="58" spans="2:9" ht="13.5" customHeight="1">
      <c r="B58" s="2">
        <f t="shared" si="1"/>
        <v>7</v>
      </c>
      <c r="C58">
        <f t="shared" si="2"/>
        <v>2011</v>
      </c>
      <c r="D58" s="2">
        <f t="shared" si="3"/>
        <v>43</v>
      </c>
      <c r="E58" s="1">
        <f t="shared" si="5"/>
        <v>0</v>
      </c>
      <c r="F58" s="1">
        <f t="shared" si="6"/>
        <v>0</v>
      </c>
      <c r="G58" s="1">
        <f t="shared" si="0"/>
        <v>0</v>
      </c>
      <c r="H58" s="1">
        <f t="shared" si="4"/>
        <v>0</v>
      </c>
      <c r="I58" s="1">
        <f t="shared" si="7"/>
        <v>0</v>
      </c>
    </row>
    <row r="59" spans="2:9" ht="13.5" customHeight="1">
      <c r="B59" s="2">
        <f t="shared" si="1"/>
        <v>8</v>
      </c>
      <c r="C59">
        <f t="shared" si="2"/>
        <v>2011</v>
      </c>
      <c r="D59" s="2">
        <f t="shared" si="3"/>
        <v>44</v>
      </c>
      <c r="E59" s="1">
        <f t="shared" si="5"/>
        <v>0</v>
      </c>
      <c r="F59" s="1">
        <f t="shared" si="6"/>
        <v>0</v>
      </c>
      <c r="G59" s="1">
        <f t="shared" si="0"/>
        <v>0</v>
      </c>
      <c r="H59" s="1">
        <f t="shared" si="4"/>
        <v>0</v>
      </c>
      <c r="I59" s="1">
        <f t="shared" si="7"/>
        <v>0</v>
      </c>
    </row>
    <row r="60" spans="2:9" ht="13.5" customHeight="1">
      <c r="B60" s="2">
        <f t="shared" si="1"/>
        <v>9</v>
      </c>
      <c r="C60">
        <f t="shared" si="2"/>
        <v>2011</v>
      </c>
      <c r="D60" s="2">
        <f t="shared" si="3"/>
        <v>45</v>
      </c>
      <c r="E60" s="1">
        <f t="shared" si="5"/>
        <v>0</v>
      </c>
      <c r="F60" s="1">
        <f t="shared" si="6"/>
        <v>0</v>
      </c>
      <c r="G60" s="1">
        <f t="shared" si="0"/>
        <v>0</v>
      </c>
      <c r="H60" s="1">
        <f t="shared" si="4"/>
        <v>0</v>
      </c>
      <c r="I60" s="1">
        <f t="shared" si="7"/>
        <v>0</v>
      </c>
    </row>
    <row r="61" spans="2:9" ht="13.5" customHeight="1">
      <c r="B61" s="2">
        <f t="shared" si="1"/>
        <v>10</v>
      </c>
      <c r="C61">
        <f t="shared" si="2"/>
        <v>2011</v>
      </c>
      <c r="D61" s="2">
        <f t="shared" si="3"/>
        <v>46</v>
      </c>
      <c r="E61" s="1">
        <f t="shared" si="5"/>
        <v>0</v>
      </c>
      <c r="F61" s="1">
        <f t="shared" si="6"/>
        <v>0</v>
      </c>
      <c r="G61" s="1">
        <f t="shared" si="0"/>
        <v>0</v>
      </c>
      <c r="H61" s="1">
        <f t="shared" si="4"/>
        <v>0</v>
      </c>
      <c r="I61" s="1">
        <f t="shared" si="7"/>
        <v>0</v>
      </c>
    </row>
    <row r="62" spans="2:9" ht="13.5" customHeight="1">
      <c r="B62" s="2">
        <f t="shared" si="1"/>
        <v>11</v>
      </c>
      <c r="C62">
        <f t="shared" si="2"/>
        <v>2011</v>
      </c>
      <c r="D62" s="2">
        <f t="shared" si="3"/>
        <v>47</v>
      </c>
      <c r="E62" s="1">
        <f t="shared" si="5"/>
        <v>0</v>
      </c>
      <c r="F62" s="1">
        <f t="shared" si="6"/>
        <v>0</v>
      </c>
      <c r="G62" s="1">
        <f t="shared" si="0"/>
        <v>0</v>
      </c>
      <c r="H62" s="1">
        <f t="shared" si="4"/>
        <v>0</v>
      </c>
      <c r="I62" s="1">
        <f t="shared" si="7"/>
        <v>0</v>
      </c>
    </row>
    <row r="63" spans="2:9" ht="13.5" customHeight="1">
      <c r="B63" s="2">
        <f t="shared" si="1"/>
        <v>12</v>
      </c>
      <c r="C63">
        <f t="shared" si="2"/>
        <v>2011</v>
      </c>
      <c r="D63" s="2">
        <f t="shared" si="3"/>
        <v>48</v>
      </c>
      <c r="E63" s="1">
        <f t="shared" si="5"/>
        <v>0</v>
      </c>
      <c r="F63" s="1">
        <f t="shared" si="6"/>
        <v>0</v>
      </c>
      <c r="G63" s="1">
        <f t="shared" si="0"/>
        <v>0</v>
      </c>
      <c r="H63" s="1">
        <f t="shared" si="4"/>
        <v>0</v>
      </c>
      <c r="I63" s="1">
        <f t="shared" si="7"/>
        <v>0</v>
      </c>
    </row>
    <row r="64" spans="1:9" ht="13.5" customHeight="1">
      <c r="A64" s="117" t="s">
        <v>97</v>
      </c>
      <c r="B64" s="2">
        <f t="shared" si="1"/>
        <v>1</v>
      </c>
      <c r="C64">
        <f t="shared" si="2"/>
        <v>2012</v>
      </c>
      <c r="D64" s="2">
        <f t="shared" si="3"/>
        <v>49</v>
      </c>
      <c r="E64" s="1">
        <f t="shared" si="5"/>
        <v>0</v>
      </c>
      <c r="F64" s="1">
        <f t="shared" si="6"/>
        <v>0</v>
      </c>
      <c r="G64" s="1">
        <f t="shared" si="0"/>
        <v>0</v>
      </c>
      <c r="H64" s="1">
        <f t="shared" si="4"/>
        <v>0</v>
      </c>
      <c r="I64" s="1">
        <f t="shared" si="7"/>
        <v>0</v>
      </c>
    </row>
    <row r="65" spans="2:9" ht="13.5" customHeight="1">
      <c r="B65" s="2">
        <f t="shared" si="1"/>
        <v>2</v>
      </c>
      <c r="C65">
        <f t="shared" si="2"/>
        <v>2012</v>
      </c>
      <c r="D65" s="2">
        <f t="shared" si="3"/>
        <v>50</v>
      </c>
      <c r="E65" s="1">
        <f t="shared" si="5"/>
        <v>0</v>
      </c>
      <c r="F65" s="1">
        <f t="shared" si="6"/>
        <v>0</v>
      </c>
      <c r="G65" s="1">
        <f t="shared" si="0"/>
        <v>0</v>
      </c>
      <c r="H65" s="1">
        <f t="shared" si="4"/>
        <v>0</v>
      </c>
      <c r="I65" s="1">
        <f t="shared" si="7"/>
        <v>0</v>
      </c>
    </row>
    <row r="66" spans="2:9" ht="13.5" customHeight="1">
      <c r="B66" s="2">
        <f t="shared" si="1"/>
        <v>3</v>
      </c>
      <c r="C66">
        <f t="shared" si="2"/>
        <v>2012</v>
      </c>
      <c r="D66" s="2">
        <f t="shared" si="3"/>
        <v>51</v>
      </c>
      <c r="E66" s="1">
        <f t="shared" si="5"/>
        <v>0</v>
      </c>
      <c r="F66" s="1">
        <f t="shared" si="6"/>
        <v>0</v>
      </c>
      <c r="G66" s="1">
        <f t="shared" si="0"/>
        <v>0</v>
      </c>
      <c r="H66" s="1">
        <f t="shared" si="4"/>
        <v>0</v>
      </c>
      <c r="I66" s="1">
        <f t="shared" si="7"/>
        <v>0</v>
      </c>
    </row>
    <row r="67" spans="2:9" ht="13.5" customHeight="1">
      <c r="B67" s="2">
        <f t="shared" si="1"/>
        <v>4</v>
      </c>
      <c r="C67">
        <f t="shared" si="2"/>
        <v>2012</v>
      </c>
      <c r="D67" s="2">
        <f t="shared" si="3"/>
        <v>52</v>
      </c>
      <c r="E67" s="1">
        <f t="shared" si="5"/>
        <v>0</v>
      </c>
      <c r="F67" s="1">
        <f t="shared" si="6"/>
        <v>0</v>
      </c>
      <c r="G67" s="1">
        <f t="shared" si="0"/>
        <v>0</v>
      </c>
      <c r="H67" s="1">
        <f t="shared" si="4"/>
        <v>0</v>
      </c>
      <c r="I67" s="1">
        <f t="shared" si="7"/>
        <v>0</v>
      </c>
    </row>
    <row r="68" spans="2:9" ht="13.5" customHeight="1">
      <c r="B68" s="2">
        <f t="shared" si="1"/>
        <v>5</v>
      </c>
      <c r="C68">
        <f t="shared" si="2"/>
        <v>2012</v>
      </c>
      <c r="D68" s="2">
        <f t="shared" si="3"/>
        <v>53</v>
      </c>
      <c r="E68" s="1">
        <f t="shared" si="5"/>
        <v>0</v>
      </c>
      <c r="F68" s="1">
        <f t="shared" si="6"/>
        <v>0</v>
      </c>
      <c r="G68" s="1">
        <f t="shared" si="0"/>
        <v>0</v>
      </c>
      <c r="H68" s="1">
        <f t="shared" si="4"/>
        <v>0</v>
      </c>
      <c r="I68" s="1">
        <f t="shared" si="7"/>
        <v>0</v>
      </c>
    </row>
    <row r="69" spans="2:9" ht="13.5" customHeight="1">
      <c r="B69" s="2">
        <f t="shared" si="1"/>
        <v>6</v>
      </c>
      <c r="C69">
        <f t="shared" si="2"/>
        <v>2012</v>
      </c>
      <c r="D69" s="2">
        <f t="shared" si="3"/>
        <v>54</v>
      </c>
      <c r="E69" s="1">
        <f t="shared" si="5"/>
        <v>0</v>
      </c>
      <c r="F69" s="1">
        <f t="shared" si="6"/>
        <v>0</v>
      </c>
      <c r="G69" s="1">
        <f t="shared" si="0"/>
        <v>0</v>
      </c>
      <c r="H69" s="1">
        <f t="shared" si="4"/>
        <v>0</v>
      </c>
      <c r="I69" s="1">
        <f t="shared" si="7"/>
        <v>0</v>
      </c>
    </row>
    <row r="70" spans="2:9" ht="13.5" customHeight="1">
      <c r="B70" s="2">
        <f t="shared" si="1"/>
        <v>7</v>
      </c>
      <c r="C70">
        <f t="shared" si="2"/>
        <v>2012</v>
      </c>
      <c r="D70" s="2">
        <f t="shared" si="3"/>
        <v>55</v>
      </c>
      <c r="E70" s="1">
        <f t="shared" si="5"/>
        <v>0</v>
      </c>
      <c r="F70" s="1">
        <f t="shared" si="6"/>
        <v>0</v>
      </c>
      <c r="G70" s="1">
        <f t="shared" si="0"/>
        <v>0</v>
      </c>
      <c r="H70" s="1">
        <f t="shared" si="4"/>
        <v>0</v>
      </c>
      <c r="I70" s="1">
        <f t="shared" si="7"/>
        <v>0</v>
      </c>
    </row>
    <row r="71" spans="2:9" ht="13.5" customHeight="1">
      <c r="B71" s="2">
        <f t="shared" si="1"/>
        <v>8</v>
      </c>
      <c r="C71">
        <f t="shared" si="2"/>
        <v>2012</v>
      </c>
      <c r="D71" s="2">
        <f t="shared" si="3"/>
        <v>56</v>
      </c>
      <c r="E71" s="1">
        <f t="shared" si="5"/>
        <v>0</v>
      </c>
      <c r="F71" s="1">
        <f t="shared" si="6"/>
        <v>0</v>
      </c>
      <c r="G71" s="1">
        <f t="shared" si="0"/>
        <v>0</v>
      </c>
      <c r="H71" s="1">
        <f t="shared" si="4"/>
        <v>0</v>
      </c>
      <c r="I71" s="1">
        <f t="shared" si="7"/>
        <v>0</v>
      </c>
    </row>
    <row r="72" spans="2:9" ht="13.5" customHeight="1">
      <c r="B72" s="2">
        <f t="shared" si="1"/>
        <v>9</v>
      </c>
      <c r="C72">
        <f t="shared" si="2"/>
        <v>2012</v>
      </c>
      <c r="D72" s="2">
        <f t="shared" si="3"/>
        <v>57</v>
      </c>
      <c r="E72" s="1">
        <f t="shared" si="5"/>
        <v>0</v>
      </c>
      <c r="F72" s="1">
        <f t="shared" si="6"/>
        <v>0</v>
      </c>
      <c r="G72" s="1">
        <f t="shared" si="0"/>
        <v>0</v>
      </c>
      <c r="H72" s="1">
        <f t="shared" si="4"/>
        <v>0</v>
      </c>
      <c r="I72" s="1">
        <f t="shared" si="7"/>
        <v>0</v>
      </c>
    </row>
    <row r="73" spans="2:9" ht="13.5" customHeight="1">
      <c r="B73" s="2">
        <f t="shared" si="1"/>
        <v>10</v>
      </c>
      <c r="C73">
        <f t="shared" si="2"/>
        <v>2012</v>
      </c>
      <c r="D73" s="2">
        <f t="shared" si="3"/>
        <v>58</v>
      </c>
      <c r="E73" s="1">
        <f t="shared" si="5"/>
        <v>0</v>
      </c>
      <c r="F73" s="1">
        <f t="shared" si="6"/>
        <v>0</v>
      </c>
      <c r="G73" s="1">
        <f t="shared" si="0"/>
        <v>0</v>
      </c>
      <c r="H73" s="1">
        <f t="shared" si="4"/>
        <v>0</v>
      </c>
      <c r="I73" s="1">
        <f t="shared" si="7"/>
        <v>0</v>
      </c>
    </row>
    <row r="74" spans="2:9" ht="13.5" customHeight="1">
      <c r="B74" s="2">
        <f t="shared" si="1"/>
        <v>11</v>
      </c>
      <c r="C74">
        <f t="shared" si="2"/>
        <v>2012</v>
      </c>
      <c r="D74" s="2">
        <f t="shared" si="3"/>
        <v>59</v>
      </c>
      <c r="E74" s="1">
        <f t="shared" si="5"/>
        <v>0</v>
      </c>
      <c r="F74" s="1">
        <f t="shared" si="6"/>
        <v>0</v>
      </c>
      <c r="G74" s="1">
        <f t="shared" si="0"/>
        <v>0</v>
      </c>
      <c r="H74" s="1">
        <f t="shared" si="4"/>
        <v>0</v>
      </c>
      <c r="I74" s="1">
        <f t="shared" si="7"/>
        <v>0</v>
      </c>
    </row>
    <row r="75" spans="2:9" ht="13.5" customHeight="1">
      <c r="B75" s="2">
        <f t="shared" si="1"/>
        <v>12</v>
      </c>
      <c r="C75">
        <f t="shared" si="2"/>
        <v>2012</v>
      </c>
      <c r="D75" s="2">
        <f t="shared" si="3"/>
        <v>60</v>
      </c>
      <c r="E75" s="1">
        <f t="shared" si="5"/>
        <v>0</v>
      </c>
      <c r="F75" s="1">
        <f t="shared" si="6"/>
        <v>0</v>
      </c>
      <c r="G75" s="1">
        <f t="shared" si="0"/>
        <v>0</v>
      </c>
      <c r="H75" s="1">
        <f t="shared" si="4"/>
        <v>0</v>
      </c>
      <c r="I75" s="1">
        <f t="shared" si="7"/>
        <v>0</v>
      </c>
    </row>
    <row r="76" spans="1:9" ht="13.5" customHeight="1">
      <c r="A76" s="117" t="s">
        <v>98</v>
      </c>
      <c r="B76" s="2">
        <f t="shared" si="1"/>
        <v>1</v>
      </c>
      <c r="C76">
        <f t="shared" si="2"/>
        <v>2013</v>
      </c>
      <c r="D76" s="2">
        <f t="shared" si="3"/>
        <v>61</v>
      </c>
      <c r="E76" s="1">
        <f t="shared" si="5"/>
        <v>0</v>
      </c>
      <c r="F76" s="1">
        <f t="shared" si="6"/>
        <v>0</v>
      </c>
      <c r="G76" s="1">
        <f t="shared" si="0"/>
        <v>0</v>
      </c>
      <c r="H76" s="1">
        <f t="shared" si="4"/>
        <v>0</v>
      </c>
      <c r="I76" s="1">
        <f t="shared" si="7"/>
        <v>0</v>
      </c>
    </row>
    <row r="77" spans="2:9" ht="13.5" customHeight="1">
      <c r="B77" s="2">
        <f t="shared" si="1"/>
        <v>2</v>
      </c>
      <c r="C77">
        <f t="shared" si="2"/>
        <v>2013</v>
      </c>
      <c r="D77" s="2">
        <f t="shared" si="3"/>
        <v>62</v>
      </c>
      <c r="E77" s="1">
        <f t="shared" si="5"/>
        <v>0</v>
      </c>
      <c r="F77" s="1">
        <f t="shared" si="6"/>
        <v>0</v>
      </c>
      <c r="G77" s="1">
        <f t="shared" si="0"/>
        <v>0</v>
      </c>
      <c r="H77" s="1">
        <f t="shared" si="4"/>
        <v>0</v>
      </c>
      <c r="I77" s="1">
        <f t="shared" si="7"/>
        <v>0</v>
      </c>
    </row>
    <row r="78" spans="2:9" ht="13.5" customHeight="1">
      <c r="B78" s="2">
        <f t="shared" si="1"/>
        <v>3</v>
      </c>
      <c r="C78">
        <f t="shared" si="2"/>
        <v>2013</v>
      </c>
      <c r="D78" s="2">
        <f t="shared" si="3"/>
        <v>63</v>
      </c>
      <c r="E78" s="1">
        <f t="shared" si="5"/>
        <v>0</v>
      </c>
      <c r="F78" s="1">
        <f t="shared" si="6"/>
        <v>0</v>
      </c>
      <c r="G78" s="1">
        <f t="shared" si="0"/>
        <v>0</v>
      </c>
      <c r="H78" s="1">
        <f t="shared" si="4"/>
        <v>0</v>
      </c>
      <c r="I78" s="1">
        <f t="shared" si="7"/>
        <v>0</v>
      </c>
    </row>
    <row r="79" spans="2:9" ht="13.5" customHeight="1">
      <c r="B79" s="2">
        <f t="shared" si="1"/>
        <v>4</v>
      </c>
      <c r="C79">
        <f t="shared" si="2"/>
        <v>2013</v>
      </c>
      <c r="D79" s="2">
        <f t="shared" si="3"/>
        <v>64</v>
      </c>
      <c r="E79" s="1">
        <f t="shared" si="5"/>
        <v>0</v>
      </c>
      <c r="F79" s="1">
        <f t="shared" si="6"/>
        <v>0</v>
      </c>
      <c r="G79" s="1">
        <f t="shared" si="0"/>
        <v>0</v>
      </c>
      <c r="H79" s="1">
        <f t="shared" si="4"/>
        <v>0</v>
      </c>
      <c r="I79" s="1">
        <f t="shared" si="7"/>
        <v>0</v>
      </c>
    </row>
    <row r="80" spans="2:9" ht="13.5" customHeight="1">
      <c r="B80" s="2">
        <f aca="true" t="shared" si="8" ref="B80:B143">IF(B79="MONAT",$G$8+$L$2-1,IF(D80="","",Monatsbezeichnung($H$9,B79,$H$10,$H$11,D80)))</f>
        <v>5</v>
      </c>
      <c r="C80">
        <f t="shared" si="2"/>
        <v>2013</v>
      </c>
      <c r="D80" s="2">
        <f t="shared" si="3"/>
        <v>65</v>
      </c>
      <c r="E80" s="1">
        <f t="shared" si="5"/>
        <v>0</v>
      </c>
      <c r="F80" s="1">
        <f t="shared" si="6"/>
        <v>0</v>
      </c>
      <c r="G80" s="1">
        <f aca="true" t="shared" si="9" ref="G80:G143">IF(D80="","",Zinszahlung($H$9,E80,$H$7,D80))</f>
        <v>0</v>
      </c>
      <c r="H80" s="1">
        <f t="shared" si="4"/>
        <v>0</v>
      </c>
      <c r="I80" s="1">
        <f t="shared" si="7"/>
        <v>0</v>
      </c>
    </row>
    <row r="81" spans="2:9" ht="13.5" customHeight="1">
      <c r="B81" s="2">
        <f t="shared" si="8"/>
        <v>6</v>
      </c>
      <c r="C81">
        <f aca="true" t="shared" si="10" ref="C81:C144">IF(D80="","",Jahresbezeichnung($H$9,B81,C80,B80,D81))</f>
        <v>2013</v>
      </c>
      <c r="D81" s="2">
        <f aca="true" t="shared" si="11" ref="D81:D144">IF(D80="","",IF(D80+1&gt;$H$10+$H$11,"",D80+1))</f>
        <v>66</v>
      </c>
      <c r="E81" s="1">
        <f t="shared" si="5"/>
        <v>0</v>
      </c>
      <c r="F81" s="1">
        <f t="shared" si="6"/>
        <v>0</v>
      </c>
      <c r="G81" s="1">
        <f t="shared" si="9"/>
        <v>0</v>
      </c>
      <c r="H81" s="1">
        <f aca="true" t="shared" si="12" ref="H81:H144">IF(D81="","",IF(D81&lt;=$H$11,0,Tilgungszahlung($G$3,$H$4,$S$5,$H$9,G81,$R$5,$R$6,$R$7,$R$8)))</f>
        <v>0</v>
      </c>
      <c r="I81" s="1">
        <f t="shared" si="7"/>
        <v>0</v>
      </c>
    </row>
    <row r="82" spans="2:9" ht="13.5" customHeight="1">
      <c r="B82" s="2">
        <f t="shared" si="8"/>
        <v>7</v>
      </c>
      <c r="C82">
        <f t="shared" si="10"/>
        <v>2013</v>
      </c>
      <c r="D82" s="2">
        <f t="shared" si="11"/>
        <v>67</v>
      </c>
      <c r="E82" s="1">
        <f aca="true" t="shared" si="13" ref="E82:E145">IF(D82="","",I81)</f>
        <v>0</v>
      </c>
      <c r="F82" s="1">
        <f aca="true" t="shared" si="14" ref="F82:F145">IF(D82="","",SUM(G82:H82))</f>
        <v>0</v>
      </c>
      <c r="G82" s="1">
        <f t="shared" si="9"/>
        <v>0</v>
      </c>
      <c r="H82" s="1">
        <f t="shared" si="12"/>
        <v>0</v>
      </c>
      <c r="I82" s="1">
        <f aca="true" t="shared" si="15" ref="I82:I145">IF(D82="","",E82-H82)</f>
        <v>0</v>
      </c>
    </row>
    <row r="83" spans="2:9" ht="13.5" customHeight="1">
      <c r="B83" s="2">
        <f t="shared" si="8"/>
        <v>8</v>
      </c>
      <c r="C83">
        <f t="shared" si="10"/>
        <v>2013</v>
      </c>
      <c r="D83" s="2">
        <f t="shared" si="11"/>
        <v>68</v>
      </c>
      <c r="E83" s="1">
        <f t="shared" si="13"/>
        <v>0</v>
      </c>
      <c r="F83" s="1">
        <f t="shared" si="14"/>
        <v>0</v>
      </c>
      <c r="G83" s="1">
        <f t="shared" si="9"/>
        <v>0</v>
      </c>
      <c r="H83" s="1">
        <f t="shared" si="12"/>
        <v>0</v>
      </c>
      <c r="I83" s="1">
        <f t="shared" si="15"/>
        <v>0</v>
      </c>
    </row>
    <row r="84" spans="2:9" ht="13.5" customHeight="1">
      <c r="B84" s="2">
        <f t="shared" si="8"/>
        <v>9</v>
      </c>
      <c r="C84">
        <f t="shared" si="10"/>
        <v>2013</v>
      </c>
      <c r="D84" s="2">
        <f t="shared" si="11"/>
        <v>69</v>
      </c>
      <c r="E84" s="1">
        <f t="shared" si="13"/>
        <v>0</v>
      </c>
      <c r="F84" s="1">
        <f t="shared" si="14"/>
        <v>0</v>
      </c>
      <c r="G84" s="1">
        <f t="shared" si="9"/>
        <v>0</v>
      </c>
      <c r="H84" s="1">
        <f t="shared" si="12"/>
        <v>0</v>
      </c>
      <c r="I84" s="1">
        <f t="shared" si="15"/>
        <v>0</v>
      </c>
    </row>
    <row r="85" spans="2:9" ht="13.5" customHeight="1">
      <c r="B85" s="2">
        <f t="shared" si="8"/>
        <v>10</v>
      </c>
      <c r="C85">
        <f t="shared" si="10"/>
        <v>2013</v>
      </c>
      <c r="D85" s="2">
        <f t="shared" si="11"/>
        <v>70</v>
      </c>
      <c r="E85" s="1">
        <f t="shared" si="13"/>
        <v>0</v>
      </c>
      <c r="F85" s="1">
        <f t="shared" si="14"/>
        <v>0</v>
      </c>
      <c r="G85" s="1">
        <f t="shared" si="9"/>
        <v>0</v>
      </c>
      <c r="H85" s="1">
        <f t="shared" si="12"/>
        <v>0</v>
      </c>
      <c r="I85" s="1">
        <f t="shared" si="15"/>
        <v>0</v>
      </c>
    </row>
    <row r="86" spans="2:9" ht="13.5" customHeight="1">
      <c r="B86" s="2">
        <f t="shared" si="8"/>
        <v>11</v>
      </c>
      <c r="C86">
        <f t="shared" si="10"/>
        <v>2013</v>
      </c>
      <c r="D86" s="2">
        <f t="shared" si="11"/>
        <v>71</v>
      </c>
      <c r="E86" s="1">
        <f t="shared" si="13"/>
        <v>0</v>
      </c>
      <c r="F86" s="1">
        <f t="shared" si="14"/>
        <v>0</v>
      </c>
      <c r="G86" s="1">
        <f t="shared" si="9"/>
        <v>0</v>
      </c>
      <c r="H86" s="1">
        <f t="shared" si="12"/>
        <v>0</v>
      </c>
      <c r="I86" s="1">
        <f t="shared" si="15"/>
        <v>0</v>
      </c>
    </row>
    <row r="87" spans="2:9" ht="13.5" customHeight="1">
      <c r="B87" s="2">
        <f t="shared" si="8"/>
        <v>12</v>
      </c>
      <c r="C87">
        <f t="shared" si="10"/>
        <v>2013</v>
      </c>
      <c r="D87" s="2">
        <f t="shared" si="11"/>
        <v>72</v>
      </c>
      <c r="E87" s="1">
        <f t="shared" si="13"/>
        <v>0</v>
      </c>
      <c r="F87" s="1">
        <f t="shared" si="14"/>
        <v>0</v>
      </c>
      <c r="G87" s="1">
        <f t="shared" si="9"/>
        <v>0</v>
      </c>
      <c r="H87" s="1">
        <f t="shared" si="12"/>
        <v>0</v>
      </c>
      <c r="I87" s="1">
        <f t="shared" si="15"/>
        <v>0</v>
      </c>
    </row>
    <row r="88" spans="1:9" ht="13.5" customHeight="1">
      <c r="A88" s="117" t="s">
        <v>99</v>
      </c>
      <c r="B88" s="2">
        <f t="shared" si="8"/>
        <v>1</v>
      </c>
      <c r="C88">
        <f t="shared" si="10"/>
        <v>2014</v>
      </c>
      <c r="D88" s="2">
        <f t="shared" si="11"/>
        <v>73</v>
      </c>
      <c r="E88" s="1">
        <f t="shared" si="13"/>
        <v>0</v>
      </c>
      <c r="F88" s="1">
        <f t="shared" si="14"/>
        <v>0</v>
      </c>
      <c r="G88" s="1">
        <f t="shared" si="9"/>
        <v>0</v>
      </c>
      <c r="H88" s="1">
        <f t="shared" si="12"/>
        <v>0</v>
      </c>
      <c r="I88" s="1">
        <f t="shared" si="15"/>
        <v>0</v>
      </c>
    </row>
    <row r="89" spans="2:9" ht="13.5" customHeight="1">
      <c r="B89" s="2">
        <f t="shared" si="8"/>
        <v>2</v>
      </c>
      <c r="C89">
        <f t="shared" si="10"/>
        <v>2014</v>
      </c>
      <c r="D89" s="2">
        <f t="shared" si="11"/>
        <v>74</v>
      </c>
      <c r="E89" s="1">
        <f t="shared" si="13"/>
        <v>0</v>
      </c>
      <c r="F89" s="1">
        <f t="shared" si="14"/>
        <v>0</v>
      </c>
      <c r="G89" s="1">
        <f t="shared" si="9"/>
        <v>0</v>
      </c>
      <c r="H89" s="1">
        <f t="shared" si="12"/>
        <v>0</v>
      </c>
      <c r="I89" s="1">
        <f t="shared" si="15"/>
        <v>0</v>
      </c>
    </row>
    <row r="90" spans="2:9" ht="13.5" customHeight="1">
      <c r="B90" s="2">
        <f t="shared" si="8"/>
        <v>3</v>
      </c>
      <c r="C90">
        <f t="shared" si="10"/>
        <v>2014</v>
      </c>
      <c r="D90" s="2">
        <f t="shared" si="11"/>
        <v>75</v>
      </c>
      <c r="E90" s="1">
        <f t="shared" si="13"/>
        <v>0</v>
      </c>
      <c r="F90" s="1">
        <f t="shared" si="14"/>
        <v>0</v>
      </c>
      <c r="G90" s="1">
        <f t="shared" si="9"/>
        <v>0</v>
      </c>
      <c r="H90" s="1">
        <f t="shared" si="12"/>
        <v>0</v>
      </c>
      <c r="I90" s="1">
        <f t="shared" si="15"/>
        <v>0</v>
      </c>
    </row>
    <row r="91" spans="2:9" ht="13.5" customHeight="1">
      <c r="B91" s="2">
        <f t="shared" si="8"/>
        <v>4</v>
      </c>
      <c r="C91">
        <f t="shared" si="10"/>
        <v>2014</v>
      </c>
      <c r="D91" s="2">
        <f t="shared" si="11"/>
        <v>76</v>
      </c>
      <c r="E91" s="1">
        <f t="shared" si="13"/>
        <v>0</v>
      </c>
      <c r="F91" s="1">
        <f t="shared" si="14"/>
        <v>0</v>
      </c>
      <c r="G91" s="1">
        <f t="shared" si="9"/>
        <v>0</v>
      </c>
      <c r="H91" s="1">
        <f t="shared" si="12"/>
        <v>0</v>
      </c>
      <c r="I91" s="1">
        <f t="shared" si="15"/>
        <v>0</v>
      </c>
    </row>
    <row r="92" spans="2:9" ht="13.5" customHeight="1">
      <c r="B92" s="2">
        <f t="shared" si="8"/>
        <v>5</v>
      </c>
      <c r="C92">
        <f t="shared" si="10"/>
        <v>2014</v>
      </c>
      <c r="D92" s="2">
        <f t="shared" si="11"/>
        <v>77</v>
      </c>
      <c r="E92" s="1">
        <f t="shared" si="13"/>
        <v>0</v>
      </c>
      <c r="F92" s="1">
        <f t="shared" si="14"/>
        <v>0</v>
      </c>
      <c r="G92" s="1">
        <f t="shared" si="9"/>
        <v>0</v>
      </c>
      <c r="H92" s="1">
        <f t="shared" si="12"/>
        <v>0</v>
      </c>
      <c r="I92" s="1">
        <f t="shared" si="15"/>
        <v>0</v>
      </c>
    </row>
    <row r="93" spans="2:9" ht="13.5" customHeight="1">
      <c r="B93" s="2">
        <f t="shared" si="8"/>
        <v>6</v>
      </c>
      <c r="C93">
        <f t="shared" si="10"/>
        <v>2014</v>
      </c>
      <c r="D93" s="2">
        <f t="shared" si="11"/>
        <v>78</v>
      </c>
      <c r="E93" s="1">
        <f t="shared" si="13"/>
        <v>0</v>
      </c>
      <c r="F93" s="1">
        <f t="shared" si="14"/>
        <v>0</v>
      </c>
      <c r="G93" s="1">
        <f t="shared" si="9"/>
        <v>0</v>
      </c>
      <c r="H93" s="1">
        <f t="shared" si="12"/>
        <v>0</v>
      </c>
      <c r="I93" s="1">
        <f t="shared" si="15"/>
        <v>0</v>
      </c>
    </row>
    <row r="94" spans="2:9" ht="13.5" customHeight="1">
      <c r="B94" s="2">
        <f t="shared" si="8"/>
        <v>7</v>
      </c>
      <c r="C94">
        <f t="shared" si="10"/>
        <v>2014</v>
      </c>
      <c r="D94" s="2">
        <f t="shared" si="11"/>
        <v>79</v>
      </c>
      <c r="E94" s="1">
        <f t="shared" si="13"/>
        <v>0</v>
      </c>
      <c r="F94" s="1">
        <f t="shared" si="14"/>
        <v>0</v>
      </c>
      <c r="G94" s="1">
        <f t="shared" si="9"/>
        <v>0</v>
      </c>
      <c r="H94" s="1">
        <f t="shared" si="12"/>
        <v>0</v>
      </c>
      <c r="I94" s="1">
        <f t="shared" si="15"/>
        <v>0</v>
      </c>
    </row>
    <row r="95" spans="2:9" ht="13.5" customHeight="1">
      <c r="B95" s="2">
        <f t="shared" si="8"/>
        <v>8</v>
      </c>
      <c r="C95">
        <f t="shared" si="10"/>
        <v>2014</v>
      </c>
      <c r="D95" s="2">
        <f t="shared" si="11"/>
        <v>80</v>
      </c>
      <c r="E95" s="1">
        <f t="shared" si="13"/>
        <v>0</v>
      </c>
      <c r="F95" s="1">
        <f t="shared" si="14"/>
        <v>0</v>
      </c>
      <c r="G95" s="1">
        <f t="shared" si="9"/>
        <v>0</v>
      </c>
      <c r="H95" s="1">
        <f t="shared" si="12"/>
        <v>0</v>
      </c>
      <c r="I95" s="1">
        <f t="shared" si="15"/>
        <v>0</v>
      </c>
    </row>
    <row r="96" spans="2:9" ht="13.5" customHeight="1">
      <c r="B96" s="2">
        <f t="shared" si="8"/>
        <v>9</v>
      </c>
      <c r="C96">
        <f t="shared" si="10"/>
        <v>2014</v>
      </c>
      <c r="D96" s="2">
        <f t="shared" si="11"/>
        <v>81</v>
      </c>
      <c r="E96" s="1">
        <f t="shared" si="13"/>
        <v>0</v>
      </c>
      <c r="F96" s="1">
        <f t="shared" si="14"/>
        <v>0</v>
      </c>
      <c r="G96" s="1">
        <f t="shared" si="9"/>
        <v>0</v>
      </c>
      <c r="H96" s="1">
        <f t="shared" si="12"/>
        <v>0</v>
      </c>
      <c r="I96" s="1">
        <f t="shared" si="15"/>
        <v>0</v>
      </c>
    </row>
    <row r="97" spans="2:9" ht="13.5" customHeight="1">
      <c r="B97" s="2">
        <f t="shared" si="8"/>
        <v>10</v>
      </c>
      <c r="C97">
        <f t="shared" si="10"/>
        <v>2014</v>
      </c>
      <c r="D97" s="2">
        <f t="shared" si="11"/>
        <v>82</v>
      </c>
      <c r="E97" s="1">
        <f t="shared" si="13"/>
        <v>0</v>
      </c>
      <c r="F97" s="1">
        <f t="shared" si="14"/>
        <v>0</v>
      </c>
      <c r="G97" s="1">
        <f t="shared" si="9"/>
        <v>0</v>
      </c>
      <c r="H97" s="1">
        <f t="shared" si="12"/>
        <v>0</v>
      </c>
      <c r="I97" s="1">
        <f t="shared" si="15"/>
        <v>0</v>
      </c>
    </row>
    <row r="98" spans="2:9" ht="13.5" customHeight="1">
      <c r="B98" s="2">
        <f t="shared" si="8"/>
        <v>11</v>
      </c>
      <c r="C98">
        <f t="shared" si="10"/>
        <v>2014</v>
      </c>
      <c r="D98" s="2">
        <f t="shared" si="11"/>
        <v>83</v>
      </c>
      <c r="E98" s="1">
        <f t="shared" si="13"/>
        <v>0</v>
      </c>
      <c r="F98" s="1">
        <f t="shared" si="14"/>
        <v>0</v>
      </c>
      <c r="G98" s="1">
        <f t="shared" si="9"/>
        <v>0</v>
      </c>
      <c r="H98" s="1">
        <f t="shared" si="12"/>
        <v>0</v>
      </c>
      <c r="I98" s="1">
        <f t="shared" si="15"/>
        <v>0</v>
      </c>
    </row>
    <row r="99" spans="2:9" ht="13.5" customHeight="1">
      <c r="B99" s="2">
        <f t="shared" si="8"/>
        <v>12</v>
      </c>
      <c r="C99">
        <f t="shared" si="10"/>
        <v>2014</v>
      </c>
      <c r="D99" s="2">
        <f t="shared" si="11"/>
        <v>84</v>
      </c>
      <c r="E99" s="1">
        <f t="shared" si="13"/>
        <v>0</v>
      </c>
      <c r="F99" s="1">
        <f t="shared" si="14"/>
        <v>0</v>
      </c>
      <c r="G99" s="1">
        <f t="shared" si="9"/>
        <v>0</v>
      </c>
      <c r="H99" s="1">
        <f t="shared" si="12"/>
        <v>0</v>
      </c>
      <c r="I99" s="1">
        <f t="shared" si="15"/>
        <v>0</v>
      </c>
    </row>
    <row r="100" spans="1:9" ht="13.5" customHeight="1">
      <c r="A100" s="117" t="s">
        <v>100</v>
      </c>
      <c r="B100" s="2">
        <f t="shared" si="8"/>
        <v>1</v>
      </c>
      <c r="C100">
        <f t="shared" si="10"/>
        <v>2015</v>
      </c>
      <c r="D100" s="2">
        <f t="shared" si="11"/>
        <v>85</v>
      </c>
      <c r="E100" s="1">
        <f t="shared" si="13"/>
        <v>0</v>
      </c>
      <c r="F100" s="1">
        <f t="shared" si="14"/>
        <v>0</v>
      </c>
      <c r="G100" s="1">
        <f t="shared" si="9"/>
        <v>0</v>
      </c>
      <c r="H100" s="1">
        <f t="shared" si="12"/>
        <v>0</v>
      </c>
      <c r="I100" s="1">
        <f t="shared" si="15"/>
        <v>0</v>
      </c>
    </row>
    <row r="101" spans="2:9" ht="13.5" customHeight="1">
      <c r="B101" s="2">
        <f t="shared" si="8"/>
        <v>2</v>
      </c>
      <c r="C101">
        <f t="shared" si="10"/>
        <v>2015</v>
      </c>
      <c r="D101" s="2">
        <f t="shared" si="11"/>
        <v>86</v>
      </c>
      <c r="E101" s="1">
        <f t="shared" si="13"/>
        <v>0</v>
      </c>
      <c r="F101" s="1">
        <f t="shared" si="14"/>
        <v>0</v>
      </c>
      <c r="G101" s="1">
        <f t="shared" si="9"/>
        <v>0</v>
      </c>
      <c r="H101" s="1">
        <f t="shared" si="12"/>
        <v>0</v>
      </c>
      <c r="I101" s="1">
        <f t="shared" si="15"/>
        <v>0</v>
      </c>
    </row>
    <row r="102" spans="2:9" ht="13.5" customHeight="1">
      <c r="B102" s="2">
        <f t="shared" si="8"/>
        <v>3</v>
      </c>
      <c r="C102">
        <f t="shared" si="10"/>
        <v>2015</v>
      </c>
      <c r="D102" s="2">
        <f t="shared" si="11"/>
        <v>87</v>
      </c>
      <c r="E102" s="1">
        <f t="shared" si="13"/>
        <v>0</v>
      </c>
      <c r="F102" s="1">
        <f t="shared" si="14"/>
        <v>0</v>
      </c>
      <c r="G102" s="1">
        <f t="shared" si="9"/>
        <v>0</v>
      </c>
      <c r="H102" s="1">
        <f t="shared" si="12"/>
        <v>0</v>
      </c>
      <c r="I102" s="1">
        <f t="shared" si="15"/>
        <v>0</v>
      </c>
    </row>
    <row r="103" spans="2:9" ht="13.5" customHeight="1">
      <c r="B103" s="2">
        <f t="shared" si="8"/>
        <v>4</v>
      </c>
      <c r="C103">
        <f t="shared" si="10"/>
        <v>2015</v>
      </c>
      <c r="D103" s="2">
        <f t="shared" si="11"/>
        <v>88</v>
      </c>
      <c r="E103" s="1">
        <f t="shared" si="13"/>
        <v>0</v>
      </c>
      <c r="F103" s="1">
        <f t="shared" si="14"/>
        <v>0</v>
      </c>
      <c r="G103" s="1">
        <f t="shared" si="9"/>
        <v>0</v>
      </c>
      <c r="H103" s="1">
        <f t="shared" si="12"/>
        <v>0</v>
      </c>
      <c r="I103" s="1">
        <f t="shared" si="15"/>
        <v>0</v>
      </c>
    </row>
    <row r="104" spans="2:9" ht="13.5" customHeight="1">
      <c r="B104" s="2">
        <f t="shared" si="8"/>
        <v>5</v>
      </c>
      <c r="C104">
        <f t="shared" si="10"/>
        <v>2015</v>
      </c>
      <c r="D104" s="2">
        <f t="shared" si="11"/>
        <v>89</v>
      </c>
      <c r="E104" s="1">
        <f t="shared" si="13"/>
        <v>0</v>
      </c>
      <c r="F104" s="1">
        <f t="shared" si="14"/>
        <v>0</v>
      </c>
      <c r="G104" s="1">
        <f t="shared" si="9"/>
        <v>0</v>
      </c>
      <c r="H104" s="1">
        <f t="shared" si="12"/>
        <v>0</v>
      </c>
      <c r="I104" s="1">
        <f t="shared" si="15"/>
        <v>0</v>
      </c>
    </row>
    <row r="105" spans="2:9" ht="13.5" customHeight="1">
      <c r="B105" s="2">
        <f t="shared" si="8"/>
        <v>6</v>
      </c>
      <c r="C105">
        <f t="shared" si="10"/>
        <v>2015</v>
      </c>
      <c r="D105" s="2">
        <f t="shared" si="11"/>
        <v>90</v>
      </c>
      <c r="E105" s="1">
        <f t="shared" si="13"/>
        <v>0</v>
      </c>
      <c r="F105" s="1">
        <f t="shared" si="14"/>
        <v>0</v>
      </c>
      <c r="G105" s="1">
        <f t="shared" si="9"/>
        <v>0</v>
      </c>
      <c r="H105" s="1">
        <f t="shared" si="12"/>
        <v>0</v>
      </c>
      <c r="I105" s="1">
        <f t="shared" si="15"/>
        <v>0</v>
      </c>
    </row>
    <row r="106" spans="2:9" ht="13.5" customHeight="1">
      <c r="B106" s="2">
        <f t="shared" si="8"/>
        <v>7</v>
      </c>
      <c r="C106">
        <f t="shared" si="10"/>
        <v>2015</v>
      </c>
      <c r="D106" s="2">
        <f t="shared" si="11"/>
        <v>91</v>
      </c>
      <c r="E106" s="1">
        <f t="shared" si="13"/>
        <v>0</v>
      </c>
      <c r="F106" s="1">
        <f t="shared" si="14"/>
        <v>0</v>
      </c>
      <c r="G106" s="1">
        <f t="shared" si="9"/>
        <v>0</v>
      </c>
      <c r="H106" s="1">
        <f t="shared" si="12"/>
        <v>0</v>
      </c>
      <c r="I106" s="1">
        <f t="shared" si="15"/>
        <v>0</v>
      </c>
    </row>
    <row r="107" spans="2:9" ht="13.5" customHeight="1">
      <c r="B107" s="2">
        <f t="shared" si="8"/>
        <v>8</v>
      </c>
      <c r="C107">
        <f t="shared" si="10"/>
        <v>2015</v>
      </c>
      <c r="D107" s="2">
        <f t="shared" si="11"/>
        <v>92</v>
      </c>
      <c r="E107" s="1">
        <f t="shared" si="13"/>
        <v>0</v>
      </c>
      <c r="F107" s="1">
        <f t="shared" si="14"/>
        <v>0</v>
      </c>
      <c r="G107" s="1">
        <f t="shared" si="9"/>
        <v>0</v>
      </c>
      <c r="H107" s="1">
        <f t="shared" si="12"/>
        <v>0</v>
      </c>
      <c r="I107" s="1">
        <f t="shared" si="15"/>
        <v>0</v>
      </c>
    </row>
    <row r="108" spans="2:9" ht="13.5" customHeight="1">
      <c r="B108" s="2">
        <f t="shared" si="8"/>
        <v>9</v>
      </c>
      <c r="C108">
        <f t="shared" si="10"/>
        <v>2015</v>
      </c>
      <c r="D108" s="2">
        <f t="shared" si="11"/>
        <v>93</v>
      </c>
      <c r="E108" s="1">
        <f t="shared" si="13"/>
        <v>0</v>
      </c>
      <c r="F108" s="1">
        <f t="shared" si="14"/>
        <v>0</v>
      </c>
      <c r="G108" s="1">
        <f t="shared" si="9"/>
        <v>0</v>
      </c>
      <c r="H108" s="1">
        <f t="shared" si="12"/>
        <v>0</v>
      </c>
      <c r="I108" s="1">
        <f t="shared" si="15"/>
        <v>0</v>
      </c>
    </row>
    <row r="109" spans="2:9" ht="13.5" customHeight="1">
      <c r="B109" s="2">
        <f t="shared" si="8"/>
        <v>10</v>
      </c>
      <c r="C109">
        <f t="shared" si="10"/>
        <v>2015</v>
      </c>
      <c r="D109" s="2">
        <f t="shared" si="11"/>
        <v>94</v>
      </c>
      <c r="E109" s="1">
        <f t="shared" si="13"/>
        <v>0</v>
      </c>
      <c r="F109" s="1">
        <f t="shared" si="14"/>
        <v>0</v>
      </c>
      <c r="G109" s="1">
        <f t="shared" si="9"/>
        <v>0</v>
      </c>
      <c r="H109" s="1">
        <f t="shared" si="12"/>
        <v>0</v>
      </c>
      <c r="I109" s="1">
        <f t="shared" si="15"/>
        <v>0</v>
      </c>
    </row>
    <row r="110" spans="2:9" ht="13.5" customHeight="1">
      <c r="B110" s="2">
        <f t="shared" si="8"/>
        <v>11</v>
      </c>
      <c r="C110">
        <f t="shared" si="10"/>
        <v>2015</v>
      </c>
      <c r="D110" s="2">
        <f t="shared" si="11"/>
        <v>95</v>
      </c>
      <c r="E110" s="1">
        <f t="shared" si="13"/>
        <v>0</v>
      </c>
      <c r="F110" s="1">
        <f t="shared" si="14"/>
        <v>0</v>
      </c>
      <c r="G110" s="1">
        <f t="shared" si="9"/>
        <v>0</v>
      </c>
      <c r="H110" s="1">
        <f t="shared" si="12"/>
        <v>0</v>
      </c>
      <c r="I110" s="1">
        <f t="shared" si="15"/>
        <v>0</v>
      </c>
    </row>
    <row r="111" spans="2:9" ht="13.5" customHeight="1">
      <c r="B111" s="2">
        <f t="shared" si="8"/>
        <v>12</v>
      </c>
      <c r="C111">
        <f t="shared" si="10"/>
        <v>2015</v>
      </c>
      <c r="D111" s="2">
        <f t="shared" si="11"/>
        <v>96</v>
      </c>
      <c r="E111" s="1">
        <f t="shared" si="13"/>
        <v>0</v>
      </c>
      <c r="F111" s="1">
        <f t="shared" si="14"/>
        <v>0</v>
      </c>
      <c r="G111" s="1">
        <f t="shared" si="9"/>
        <v>0</v>
      </c>
      <c r="H111" s="1">
        <f t="shared" si="12"/>
        <v>0</v>
      </c>
      <c r="I111" s="1">
        <f t="shared" si="15"/>
        <v>0</v>
      </c>
    </row>
    <row r="112" spans="1:9" ht="13.5" customHeight="1">
      <c r="A112" s="117" t="s">
        <v>101</v>
      </c>
      <c r="B112" s="2">
        <f t="shared" si="8"/>
        <v>1</v>
      </c>
      <c r="C112">
        <f t="shared" si="10"/>
        <v>2016</v>
      </c>
      <c r="D112" s="2">
        <f t="shared" si="11"/>
        <v>97</v>
      </c>
      <c r="E112" s="1">
        <f t="shared" si="13"/>
        <v>0</v>
      </c>
      <c r="F112" s="1">
        <f t="shared" si="14"/>
        <v>0</v>
      </c>
      <c r="G112" s="1">
        <f t="shared" si="9"/>
        <v>0</v>
      </c>
      <c r="H112" s="1">
        <f t="shared" si="12"/>
        <v>0</v>
      </c>
      <c r="I112" s="1">
        <f t="shared" si="15"/>
        <v>0</v>
      </c>
    </row>
    <row r="113" spans="2:9" ht="13.5" customHeight="1">
      <c r="B113" s="2">
        <f t="shared" si="8"/>
        <v>2</v>
      </c>
      <c r="C113">
        <f t="shared" si="10"/>
        <v>2016</v>
      </c>
      <c r="D113" s="2">
        <f t="shared" si="11"/>
        <v>98</v>
      </c>
      <c r="E113" s="1">
        <f t="shared" si="13"/>
        <v>0</v>
      </c>
      <c r="F113" s="1">
        <f t="shared" si="14"/>
        <v>0</v>
      </c>
      <c r="G113" s="1">
        <f t="shared" si="9"/>
        <v>0</v>
      </c>
      <c r="H113" s="1">
        <f t="shared" si="12"/>
        <v>0</v>
      </c>
      <c r="I113" s="1">
        <f t="shared" si="15"/>
        <v>0</v>
      </c>
    </row>
    <row r="114" spans="2:9" ht="13.5" customHeight="1">
      <c r="B114" s="2">
        <f t="shared" si="8"/>
        <v>3</v>
      </c>
      <c r="C114">
        <f t="shared" si="10"/>
        <v>2016</v>
      </c>
      <c r="D114" s="2">
        <f t="shared" si="11"/>
        <v>99</v>
      </c>
      <c r="E114" s="1">
        <f t="shared" si="13"/>
        <v>0</v>
      </c>
      <c r="F114" s="1">
        <f t="shared" si="14"/>
        <v>0</v>
      </c>
      <c r="G114" s="1">
        <f t="shared" si="9"/>
        <v>0</v>
      </c>
      <c r="H114" s="1">
        <f t="shared" si="12"/>
        <v>0</v>
      </c>
      <c r="I114" s="1">
        <f t="shared" si="15"/>
        <v>0</v>
      </c>
    </row>
    <row r="115" spans="2:9" ht="13.5" customHeight="1">
      <c r="B115" s="2">
        <f t="shared" si="8"/>
        <v>4</v>
      </c>
      <c r="C115">
        <f t="shared" si="10"/>
        <v>2016</v>
      </c>
      <c r="D115" s="2">
        <f t="shared" si="11"/>
        <v>100</v>
      </c>
      <c r="E115" s="1">
        <f t="shared" si="13"/>
        <v>0</v>
      </c>
      <c r="F115" s="1">
        <f t="shared" si="14"/>
        <v>0</v>
      </c>
      <c r="G115" s="1">
        <f t="shared" si="9"/>
        <v>0</v>
      </c>
      <c r="H115" s="1">
        <f t="shared" si="12"/>
        <v>0</v>
      </c>
      <c r="I115" s="1">
        <f t="shared" si="15"/>
        <v>0</v>
      </c>
    </row>
    <row r="116" spans="2:9" ht="13.5" customHeight="1">
      <c r="B116" s="2">
        <f t="shared" si="8"/>
        <v>5</v>
      </c>
      <c r="C116">
        <f t="shared" si="10"/>
        <v>2016</v>
      </c>
      <c r="D116" s="2">
        <f t="shared" si="11"/>
        <v>101</v>
      </c>
      <c r="E116" s="1">
        <f t="shared" si="13"/>
        <v>0</v>
      </c>
      <c r="F116" s="1">
        <f t="shared" si="14"/>
        <v>0</v>
      </c>
      <c r="G116" s="1">
        <f t="shared" si="9"/>
        <v>0</v>
      </c>
      <c r="H116" s="1">
        <f t="shared" si="12"/>
        <v>0</v>
      </c>
      <c r="I116" s="1">
        <f t="shared" si="15"/>
        <v>0</v>
      </c>
    </row>
    <row r="117" spans="2:9" ht="13.5" customHeight="1">
      <c r="B117" s="2">
        <f t="shared" si="8"/>
        <v>6</v>
      </c>
      <c r="C117">
        <f t="shared" si="10"/>
        <v>2016</v>
      </c>
      <c r="D117" s="2">
        <f t="shared" si="11"/>
        <v>102</v>
      </c>
      <c r="E117" s="1">
        <f t="shared" si="13"/>
        <v>0</v>
      </c>
      <c r="F117" s="1">
        <f t="shared" si="14"/>
        <v>0</v>
      </c>
      <c r="G117" s="1">
        <f t="shared" si="9"/>
        <v>0</v>
      </c>
      <c r="H117" s="1">
        <f t="shared" si="12"/>
        <v>0</v>
      </c>
      <c r="I117" s="1">
        <f t="shared" si="15"/>
        <v>0</v>
      </c>
    </row>
    <row r="118" spans="2:9" ht="13.5" customHeight="1">
      <c r="B118" s="2">
        <f t="shared" si="8"/>
        <v>7</v>
      </c>
      <c r="C118">
        <f t="shared" si="10"/>
        <v>2016</v>
      </c>
      <c r="D118" s="2">
        <f t="shared" si="11"/>
        <v>103</v>
      </c>
      <c r="E118" s="1">
        <f t="shared" si="13"/>
        <v>0</v>
      </c>
      <c r="F118" s="1">
        <f t="shared" si="14"/>
        <v>0</v>
      </c>
      <c r="G118" s="1">
        <f t="shared" si="9"/>
        <v>0</v>
      </c>
      <c r="H118" s="1">
        <f t="shared" si="12"/>
        <v>0</v>
      </c>
      <c r="I118" s="1">
        <f t="shared" si="15"/>
        <v>0</v>
      </c>
    </row>
    <row r="119" spans="2:9" ht="13.5" customHeight="1">
      <c r="B119" s="2">
        <f t="shared" si="8"/>
        <v>8</v>
      </c>
      <c r="C119">
        <f t="shared" si="10"/>
        <v>2016</v>
      </c>
      <c r="D119" s="2">
        <f t="shared" si="11"/>
        <v>104</v>
      </c>
      <c r="E119" s="1">
        <f t="shared" si="13"/>
        <v>0</v>
      </c>
      <c r="F119" s="1">
        <f t="shared" si="14"/>
        <v>0</v>
      </c>
      <c r="G119" s="1">
        <f t="shared" si="9"/>
        <v>0</v>
      </c>
      <c r="H119" s="1">
        <f t="shared" si="12"/>
        <v>0</v>
      </c>
      <c r="I119" s="1">
        <f t="shared" si="15"/>
        <v>0</v>
      </c>
    </row>
    <row r="120" spans="2:9" ht="13.5" customHeight="1">
      <c r="B120" s="2">
        <f t="shared" si="8"/>
        <v>9</v>
      </c>
      <c r="C120">
        <f t="shared" si="10"/>
        <v>2016</v>
      </c>
      <c r="D120" s="2">
        <f t="shared" si="11"/>
        <v>105</v>
      </c>
      <c r="E120" s="1">
        <f t="shared" si="13"/>
        <v>0</v>
      </c>
      <c r="F120" s="1">
        <f t="shared" si="14"/>
        <v>0</v>
      </c>
      <c r="G120" s="1">
        <f t="shared" si="9"/>
        <v>0</v>
      </c>
      <c r="H120" s="1">
        <f t="shared" si="12"/>
        <v>0</v>
      </c>
      <c r="I120" s="1">
        <f t="shared" si="15"/>
        <v>0</v>
      </c>
    </row>
    <row r="121" spans="2:9" ht="13.5" customHeight="1">
      <c r="B121" s="2">
        <f t="shared" si="8"/>
        <v>10</v>
      </c>
      <c r="C121">
        <f t="shared" si="10"/>
        <v>2016</v>
      </c>
      <c r="D121" s="2">
        <f t="shared" si="11"/>
        <v>106</v>
      </c>
      <c r="E121" s="1">
        <f t="shared" si="13"/>
        <v>0</v>
      </c>
      <c r="F121" s="1">
        <f t="shared" si="14"/>
        <v>0</v>
      </c>
      <c r="G121" s="1">
        <f t="shared" si="9"/>
        <v>0</v>
      </c>
      <c r="H121" s="1">
        <f t="shared" si="12"/>
        <v>0</v>
      </c>
      <c r="I121" s="1">
        <f t="shared" si="15"/>
        <v>0</v>
      </c>
    </row>
    <row r="122" spans="2:9" ht="13.5" customHeight="1">
      <c r="B122" s="2">
        <f t="shared" si="8"/>
        <v>11</v>
      </c>
      <c r="C122">
        <f t="shared" si="10"/>
        <v>2016</v>
      </c>
      <c r="D122" s="2">
        <f t="shared" si="11"/>
        <v>107</v>
      </c>
      <c r="E122" s="1">
        <f t="shared" si="13"/>
        <v>0</v>
      </c>
      <c r="F122" s="1">
        <f t="shared" si="14"/>
        <v>0</v>
      </c>
      <c r="G122" s="1">
        <f t="shared" si="9"/>
        <v>0</v>
      </c>
      <c r="H122" s="1">
        <f t="shared" si="12"/>
        <v>0</v>
      </c>
      <c r="I122" s="1">
        <f t="shared" si="15"/>
        <v>0</v>
      </c>
    </row>
    <row r="123" spans="2:9" ht="13.5" customHeight="1">
      <c r="B123" s="2">
        <f t="shared" si="8"/>
        <v>12</v>
      </c>
      <c r="C123">
        <f t="shared" si="10"/>
        <v>2016</v>
      </c>
      <c r="D123" s="2">
        <f t="shared" si="11"/>
        <v>108</v>
      </c>
      <c r="E123" s="1">
        <f t="shared" si="13"/>
        <v>0</v>
      </c>
      <c r="F123" s="1">
        <f t="shared" si="14"/>
        <v>0</v>
      </c>
      <c r="G123" s="1">
        <f t="shared" si="9"/>
        <v>0</v>
      </c>
      <c r="H123" s="1">
        <f t="shared" si="12"/>
        <v>0</v>
      </c>
      <c r="I123" s="1">
        <f t="shared" si="15"/>
        <v>0</v>
      </c>
    </row>
    <row r="124" spans="1:9" ht="13.5" customHeight="1">
      <c r="A124" s="117" t="s">
        <v>102</v>
      </c>
      <c r="B124" s="2">
        <f t="shared" si="8"/>
        <v>1</v>
      </c>
      <c r="C124">
        <f t="shared" si="10"/>
        <v>2017</v>
      </c>
      <c r="D124" s="2">
        <f t="shared" si="11"/>
        <v>109</v>
      </c>
      <c r="E124" s="1">
        <f t="shared" si="13"/>
        <v>0</v>
      </c>
      <c r="F124" s="1">
        <f t="shared" si="14"/>
        <v>0</v>
      </c>
      <c r="G124" s="1">
        <f t="shared" si="9"/>
        <v>0</v>
      </c>
      <c r="H124" s="1">
        <f t="shared" si="12"/>
        <v>0</v>
      </c>
      <c r="I124" s="1">
        <f t="shared" si="15"/>
        <v>0</v>
      </c>
    </row>
    <row r="125" spans="2:9" ht="13.5" customHeight="1">
      <c r="B125" s="2">
        <f t="shared" si="8"/>
        <v>2</v>
      </c>
      <c r="C125">
        <f t="shared" si="10"/>
        <v>2017</v>
      </c>
      <c r="D125" s="2">
        <f t="shared" si="11"/>
        <v>110</v>
      </c>
      <c r="E125" s="1">
        <f t="shared" si="13"/>
        <v>0</v>
      </c>
      <c r="F125" s="1">
        <f t="shared" si="14"/>
        <v>0</v>
      </c>
      <c r="G125" s="1">
        <f t="shared" si="9"/>
        <v>0</v>
      </c>
      <c r="H125" s="1">
        <f t="shared" si="12"/>
        <v>0</v>
      </c>
      <c r="I125" s="1">
        <f t="shared" si="15"/>
        <v>0</v>
      </c>
    </row>
    <row r="126" spans="2:9" ht="13.5" customHeight="1">
      <c r="B126" s="2">
        <f t="shared" si="8"/>
        <v>3</v>
      </c>
      <c r="C126">
        <f t="shared" si="10"/>
        <v>2017</v>
      </c>
      <c r="D126" s="2">
        <f t="shared" si="11"/>
        <v>111</v>
      </c>
      <c r="E126" s="1">
        <f t="shared" si="13"/>
        <v>0</v>
      </c>
      <c r="F126" s="1">
        <f t="shared" si="14"/>
        <v>0</v>
      </c>
      <c r="G126" s="1">
        <f t="shared" si="9"/>
        <v>0</v>
      </c>
      <c r="H126" s="1">
        <f t="shared" si="12"/>
        <v>0</v>
      </c>
      <c r="I126" s="1">
        <f t="shared" si="15"/>
        <v>0</v>
      </c>
    </row>
    <row r="127" spans="2:9" ht="13.5" customHeight="1">
      <c r="B127" s="2">
        <f t="shared" si="8"/>
        <v>4</v>
      </c>
      <c r="C127">
        <f t="shared" si="10"/>
        <v>2017</v>
      </c>
      <c r="D127" s="2">
        <f t="shared" si="11"/>
        <v>112</v>
      </c>
      <c r="E127" s="1">
        <f t="shared" si="13"/>
        <v>0</v>
      </c>
      <c r="F127" s="1">
        <f t="shared" si="14"/>
        <v>0</v>
      </c>
      <c r="G127" s="1">
        <f t="shared" si="9"/>
        <v>0</v>
      </c>
      <c r="H127" s="1">
        <f t="shared" si="12"/>
        <v>0</v>
      </c>
      <c r="I127" s="1">
        <f t="shared" si="15"/>
        <v>0</v>
      </c>
    </row>
    <row r="128" spans="2:9" ht="13.5" customHeight="1">
      <c r="B128" s="2">
        <f t="shared" si="8"/>
        <v>5</v>
      </c>
      <c r="C128">
        <f t="shared" si="10"/>
        <v>2017</v>
      </c>
      <c r="D128" s="2">
        <f t="shared" si="11"/>
        <v>113</v>
      </c>
      <c r="E128" s="1">
        <f t="shared" si="13"/>
        <v>0</v>
      </c>
      <c r="F128" s="1">
        <f t="shared" si="14"/>
        <v>0</v>
      </c>
      <c r="G128" s="1">
        <f t="shared" si="9"/>
        <v>0</v>
      </c>
      <c r="H128" s="1">
        <f t="shared" si="12"/>
        <v>0</v>
      </c>
      <c r="I128" s="1">
        <f t="shared" si="15"/>
        <v>0</v>
      </c>
    </row>
    <row r="129" spans="2:9" ht="13.5" customHeight="1">
      <c r="B129" s="2">
        <f t="shared" si="8"/>
        <v>6</v>
      </c>
      <c r="C129">
        <f t="shared" si="10"/>
        <v>2017</v>
      </c>
      <c r="D129" s="2">
        <f t="shared" si="11"/>
        <v>114</v>
      </c>
      <c r="E129" s="1">
        <f t="shared" si="13"/>
        <v>0</v>
      </c>
      <c r="F129" s="1">
        <f t="shared" si="14"/>
        <v>0</v>
      </c>
      <c r="G129" s="1">
        <f t="shared" si="9"/>
        <v>0</v>
      </c>
      <c r="H129" s="1">
        <f t="shared" si="12"/>
        <v>0</v>
      </c>
      <c r="I129" s="1">
        <f t="shared" si="15"/>
        <v>0</v>
      </c>
    </row>
    <row r="130" spans="2:9" ht="13.5" customHeight="1">
      <c r="B130" s="2">
        <f t="shared" si="8"/>
        <v>7</v>
      </c>
      <c r="C130">
        <f t="shared" si="10"/>
        <v>2017</v>
      </c>
      <c r="D130" s="2">
        <f t="shared" si="11"/>
        <v>115</v>
      </c>
      <c r="E130" s="1">
        <f t="shared" si="13"/>
        <v>0</v>
      </c>
      <c r="F130" s="1">
        <f t="shared" si="14"/>
        <v>0</v>
      </c>
      <c r="G130" s="1">
        <f t="shared" si="9"/>
        <v>0</v>
      </c>
      <c r="H130" s="1">
        <f t="shared" si="12"/>
        <v>0</v>
      </c>
      <c r="I130" s="1">
        <f t="shared" si="15"/>
        <v>0</v>
      </c>
    </row>
    <row r="131" spans="2:9" ht="13.5" customHeight="1">
      <c r="B131" s="2">
        <f t="shared" si="8"/>
        <v>8</v>
      </c>
      <c r="C131">
        <f t="shared" si="10"/>
        <v>2017</v>
      </c>
      <c r="D131" s="2">
        <f t="shared" si="11"/>
        <v>116</v>
      </c>
      <c r="E131" s="1">
        <f t="shared" si="13"/>
        <v>0</v>
      </c>
      <c r="F131" s="1">
        <f t="shared" si="14"/>
        <v>0</v>
      </c>
      <c r="G131" s="1">
        <f t="shared" si="9"/>
        <v>0</v>
      </c>
      <c r="H131" s="1">
        <f t="shared" si="12"/>
        <v>0</v>
      </c>
      <c r="I131" s="1">
        <f t="shared" si="15"/>
        <v>0</v>
      </c>
    </row>
    <row r="132" spans="2:9" ht="13.5" customHeight="1">
      <c r="B132" s="2">
        <f t="shared" si="8"/>
        <v>9</v>
      </c>
      <c r="C132">
        <f t="shared" si="10"/>
        <v>2017</v>
      </c>
      <c r="D132" s="2">
        <f t="shared" si="11"/>
        <v>117</v>
      </c>
      <c r="E132" s="1">
        <f t="shared" si="13"/>
        <v>0</v>
      </c>
      <c r="F132" s="1">
        <f t="shared" si="14"/>
        <v>0</v>
      </c>
      <c r="G132" s="1">
        <f t="shared" si="9"/>
        <v>0</v>
      </c>
      <c r="H132" s="1">
        <f t="shared" si="12"/>
        <v>0</v>
      </c>
      <c r="I132" s="1">
        <f t="shared" si="15"/>
        <v>0</v>
      </c>
    </row>
    <row r="133" spans="2:9" ht="13.5" customHeight="1">
      <c r="B133" s="2">
        <f t="shared" si="8"/>
        <v>10</v>
      </c>
      <c r="C133">
        <f t="shared" si="10"/>
        <v>2017</v>
      </c>
      <c r="D133" s="2">
        <f t="shared" si="11"/>
        <v>118</v>
      </c>
      <c r="E133" s="1">
        <f t="shared" si="13"/>
        <v>0</v>
      </c>
      <c r="F133" s="1">
        <f t="shared" si="14"/>
        <v>0</v>
      </c>
      <c r="G133" s="1">
        <f t="shared" si="9"/>
        <v>0</v>
      </c>
      <c r="H133" s="1">
        <f t="shared" si="12"/>
        <v>0</v>
      </c>
      <c r="I133" s="1">
        <f t="shared" si="15"/>
        <v>0</v>
      </c>
    </row>
    <row r="134" spans="2:9" ht="13.5" customHeight="1">
      <c r="B134" s="2">
        <f t="shared" si="8"/>
        <v>11</v>
      </c>
      <c r="C134">
        <f t="shared" si="10"/>
        <v>2017</v>
      </c>
      <c r="D134" s="2">
        <f t="shared" si="11"/>
        <v>119</v>
      </c>
      <c r="E134" s="1">
        <f t="shared" si="13"/>
        <v>0</v>
      </c>
      <c r="F134" s="1">
        <f t="shared" si="14"/>
        <v>0</v>
      </c>
      <c r="G134" s="1">
        <f t="shared" si="9"/>
        <v>0</v>
      </c>
      <c r="H134" s="1">
        <f t="shared" si="12"/>
        <v>0</v>
      </c>
      <c r="I134" s="1">
        <f t="shared" si="15"/>
        <v>0</v>
      </c>
    </row>
    <row r="135" spans="2:9" ht="13.5" customHeight="1">
      <c r="B135" s="2">
        <f t="shared" si="8"/>
        <v>12</v>
      </c>
      <c r="C135">
        <f t="shared" si="10"/>
        <v>2017</v>
      </c>
      <c r="D135" s="2">
        <f t="shared" si="11"/>
        <v>120</v>
      </c>
      <c r="E135" s="1">
        <f t="shared" si="13"/>
        <v>0</v>
      </c>
      <c r="F135" s="1">
        <f t="shared" si="14"/>
        <v>0</v>
      </c>
      <c r="G135" s="1">
        <f t="shared" si="9"/>
        <v>0</v>
      </c>
      <c r="H135" s="1">
        <f t="shared" si="12"/>
        <v>0</v>
      </c>
      <c r="I135" s="1">
        <f t="shared" si="15"/>
        <v>0</v>
      </c>
    </row>
    <row r="136" spans="2:9" ht="13.5" customHeight="1">
      <c r="B136" s="116" t="s">
        <v>92</v>
      </c>
      <c r="C136">
        <f t="shared" si="10"/>
      </c>
      <c r="D136" s="2">
        <f t="shared" si="11"/>
      </c>
      <c r="E136" s="1">
        <f t="shared" si="13"/>
      </c>
      <c r="F136" s="1">
        <f>SUM(F16:F135)</f>
        <v>0</v>
      </c>
      <c r="G136" s="1">
        <f>SUM(G16:G135)</f>
        <v>0</v>
      </c>
      <c r="H136" s="115">
        <f>SUM(H16:H135)</f>
        <v>0</v>
      </c>
      <c r="I136" s="1">
        <f t="shared" si="15"/>
      </c>
    </row>
    <row r="137" spans="2:9" ht="13.5" customHeight="1">
      <c r="B137" s="2">
        <f t="shared" si="8"/>
      </c>
      <c r="C137">
        <f t="shared" si="10"/>
      </c>
      <c r="D137" s="2">
        <f t="shared" si="11"/>
      </c>
      <c r="E137" s="1">
        <f t="shared" si="13"/>
      </c>
      <c r="F137" s="1">
        <f t="shared" si="14"/>
      </c>
      <c r="G137" s="1">
        <f t="shared" si="9"/>
      </c>
      <c r="H137" s="1">
        <f t="shared" si="12"/>
      </c>
      <c r="I137" s="1">
        <f t="shared" si="15"/>
      </c>
    </row>
    <row r="138" spans="2:9" ht="13.5" customHeight="1">
      <c r="B138" s="2">
        <f t="shared" si="8"/>
      </c>
      <c r="C138">
        <f t="shared" si="10"/>
      </c>
      <c r="D138" s="2">
        <f t="shared" si="11"/>
      </c>
      <c r="E138" s="1">
        <f t="shared" si="13"/>
      </c>
      <c r="F138" s="1">
        <f t="shared" si="14"/>
      </c>
      <c r="G138" s="1">
        <f t="shared" si="9"/>
      </c>
      <c r="H138" s="1">
        <f t="shared" si="12"/>
      </c>
      <c r="I138" s="1">
        <f t="shared" si="15"/>
      </c>
    </row>
    <row r="139" spans="2:9" ht="13.5" customHeight="1">
      <c r="B139" s="2">
        <f t="shared" si="8"/>
      </c>
      <c r="C139">
        <f t="shared" si="10"/>
      </c>
      <c r="D139" s="2">
        <f t="shared" si="11"/>
      </c>
      <c r="E139" s="1">
        <f t="shared" si="13"/>
      </c>
      <c r="F139" s="1">
        <f t="shared" si="14"/>
      </c>
      <c r="G139" s="1">
        <f t="shared" si="9"/>
      </c>
      <c r="H139" s="1">
        <f t="shared" si="12"/>
      </c>
      <c r="I139" s="1">
        <f t="shared" si="15"/>
      </c>
    </row>
    <row r="140" spans="2:9" ht="13.5" customHeight="1">
      <c r="B140" s="2">
        <f t="shared" si="8"/>
      </c>
      <c r="C140">
        <f t="shared" si="10"/>
      </c>
      <c r="D140" s="2">
        <f t="shared" si="11"/>
      </c>
      <c r="E140" s="1">
        <f t="shared" si="13"/>
      </c>
      <c r="F140" s="1">
        <f t="shared" si="14"/>
      </c>
      <c r="G140" s="1">
        <f t="shared" si="9"/>
      </c>
      <c r="H140" s="1">
        <f t="shared" si="12"/>
      </c>
      <c r="I140" s="1">
        <f t="shared" si="15"/>
      </c>
    </row>
    <row r="141" spans="2:9" ht="13.5" customHeight="1">
      <c r="B141" s="2">
        <f t="shared" si="8"/>
      </c>
      <c r="C141">
        <f t="shared" si="10"/>
      </c>
      <c r="D141" s="2">
        <f t="shared" si="11"/>
      </c>
      <c r="E141" s="1">
        <f t="shared" si="13"/>
      </c>
      <c r="F141" s="1">
        <f t="shared" si="14"/>
      </c>
      <c r="G141" s="1">
        <f t="shared" si="9"/>
      </c>
      <c r="H141" s="1">
        <f t="shared" si="12"/>
      </c>
      <c r="I141" s="1">
        <f t="shared" si="15"/>
      </c>
    </row>
    <row r="142" spans="2:9" ht="13.5" customHeight="1">
      <c r="B142" s="2">
        <f t="shared" si="8"/>
      </c>
      <c r="C142">
        <f t="shared" si="10"/>
      </c>
      <c r="D142" s="2">
        <f t="shared" si="11"/>
      </c>
      <c r="E142" s="1">
        <f t="shared" si="13"/>
      </c>
      <c r="F142" s="1">
        <f t="shared" si="14"/>
      </c>
      <c r="G142" s="1">
        <f t="shared" si="9"/>
      </c>
      <c r="H142" s="1">
        <f t="shared" si="12"/>
      </c>
      <c r="I142" s="1">
        <f t="shared" si="15"/>
      </c>
    </row>
    <row r="143" spans="2:9" ht="13.5" customHeight="1">
      <c r="B143" s="2">
        <f t="shared" si="8"/>
      </c>
      <c r="C143">
        <f t="shared" si="10"/>
      </c>
      <c r="D143" s="2">
        <f t="shared" si="11"/>
      </c>
      <c r="E143" s="1">
        <f t="shared" si="13"/>
      </c>
      <c r="F143" s="1">
        <f t="shared" si="14"/>
      </c>
      <c r="G143" s="1">
        <f t="shared" si="9"/>
      </c>
      <c r="H143" s="1">
        <f t="shared" si="12"/>
      </c>
      <c r="I143" s="1">
        <f t="shared" si="15"/>
      </c>
    </row>
    <row r="144" spans="2:9" ht="13.5" customHeight="1">
      <c r="B144" s="2">
        <f aca="true" t="shared" si="16" ref="B144:B207">IF(B143="MONAT",$G$8+$L$2-1,IF(D144="","",Monatsbezeichnung($H$9,B143,$H$10,$H$11,D144)))</f>
      </c>
      <c r="C144">
        <f t="shared" si="10"/>
      </c>
      <c r="D144" s="2">
        <f t="shared" si="11"/>
      </c>
      <c r="E144" s="1">
        <f t="shared" si="13"/>
      </c>
      <c r="F144" s="1">
        <f t="shared" si="14"/>
      </c>
      <c r="G144" s="1">
        <f aca="true" t="shared" si="17" ref="G144:G207">IF(D144="","",Zinszahlung($H$9,E144,$H$7,D144))</f>
      </c>
      <c r="H144" s="1">
        <f t="shared" si="12"/>
      </c>
      <c r="I144" s="1">
        <f t="shared" si="15"/>
      </c>
    </row>
    <row r="145" spans="2:9" ht="13.5" customHeight="1">
      <c r="B145" s="2">
        <f t="shared" si="16"/>
      </c>
      <c r="C145">
        <f aca="true" t="shared" si="18" ref="C145:C208">IF(D144="","",Jahresbezeichnung($H$9,B145,C144,B144,D145))</f>
      </c>
      <c r="D145" s="2">
        <f aca="true" t="shared" si="19" ref="D145:D208">IF(D144="","",IF(D144+1&gt;$H$10+$H$11,"",D144+1))</f>
      </c>
      <c r="E145" s="1">
        <f t="shared" si="13"/>
      </c>
      <c r="F145" s="1">
        <f t="shared" si="14"/>
      </c>
      <c r="G145" s="1">
        <f t="shared" si="17"/>
      </c>
      <c r="H145" s="1">
        <f aca="true" t="shared" si="20" ref="H145:H208">IF(D145="","",IF(D145&lt;=$H$11,0,Tilgungszahlung($G$3,$H$4,$S$5,$H$9,G145,$R$5,$R$6,$R$7,$R$8)))</f>
      </c>
      <c r="I145" s="1">
        <f t="shared" si="15"/>
      </c>
    </row>
    <row r="146" spans="2:9" ht="13.5" customHeight="1">
      <c r="B146" s="2">
        <f t="shared" si="16"/>
      </c>
      <c r="C146">
        <f t="shared" si="18"/>
      </c>
      <c r="D146" s="2">
        <f t="shared" si="19"/>
      </c>
      <c r="E146" s="1">
        <f aca="true" t="shared" si="21" ref="E146:E209">IF(D146="","",I145)</f>
      </c>
      <c r="F146" s="1">
        <f aca="true" t="shared" si="22" ref="F146:F209">IF(D146="","",SUM(G146:H146))</f>
      </c>
      <c r="G146" s="1">
        <f t="shared" si="17"/>
      </c>
      <c r="H146" s="1">
        <f t="shared" si="20"/>
      </c>
      <c r="I146" s="1">
        <f aca="true" t="shared" si="23" ref="I146:I209">IF(D146="","",E146-H146)</f>
      </c>
    </row>
    <row r="147" spans="2:9" ht="13.5" customHeight="1">
      <c r="B147" s="2">
        <f t="shared" si="16"/>
      </c>
      <c r="C147">
        <f t="shared" si="18"/>
      </c>
      <c r="D147" s="2">
        <f t="shared" si="19"/>
      </c>
      <c r="E147" s="1">
        <f t="shared" si="21"/>
      </c>
      <c r="F147" s="1">
        <f t="shared" si="22"/>
      </c>
      <c r="G147" s="1">
        <f t="shared" si="17"/>
      </c>
      <c r="H147" s="1">
        <f t="shared" si="20"/>
      </c>
      <c r="I147" s="1">
        <f t="shared" si="23"/>
      </c>
    </row>
    <row r="148" spans="2:9" ht="13.5" customHeight="1">
      <c r="B148" s="2">
        <f t="shared" si="16"/>
      </c>
      <c r="C148">
        <f t="shared" si="18"/>
      </c>
      <c r="D148" s="2">
        <f t="shared" si="19"/>
      </c>
      <c r="E148" s="1">
        <f t="shared" si="21"/>
      </c>
      <c r="F148" s="1">
        <f t="shared" si="22"/>
      </c>
      <c r="G148" s="1">
        <f t="shared" si="17"/>
      </c>
      <c r="H148" s="1">
        <f t="shared" si="20"/>
      </c>
      <c r="I148" s="1">
        <f t="shared" si="23"/>
      </c>
    </row>
    <row r="149" spans="2:9" ht="13.5" customHeight="1">
      <c r="B149" s="2">
        <f t="shared" si="16"/>
      </c>
      <c r="C149">
        <f t="shared" si="18"/>
      </c>
      <c r="D149" s="2">
        <f t="shared" si="19"/>
      </c>
      <c r="E149" s="1">
        <f t="shared" si="21"/>
      </c>
      <c r="F149" s="1">
        <f t="shared" si="22"/>
      </c>
      <c r="G149" s="1">
        <f t="shared" si="17"/>
      </c>
      <c r="H149" s="1">
        <f t="shared" si="20"/>
      </c>
      <c r="I149" s="1">
        <f t="shared" si="23"/>
      </c>
    </row>
    <row r="150" spans="2:9" ht="13.5" customHeight="1">
      <c r="B150" s="2">
        <f t="shared" si="16"/>
      </c>
      <c r="C150">
        <f t="shared" si="18"/>
      </c>
      <c r="D150" s="2">
        <f t="shared" si="19"/>
      </c>
      <c r="E150" s="1">
        <f t="shared" si="21"/>
      </c>
      <c r="F150" s="1">
        <f t="shared" si="22"/>
      </c>
      <c r="G150" s="1">
        <f t="shared" si="17"/>
      </c>
      <c r="H150" s="1">
        <f t="shared" si="20"/>
      </c>
      <c r="I150" s="1">
        <f t="shared" si="23"/>
      </c>
    </row>
    <row r="151" spans="2:9" ht="13.5" customHeight="1">
      <c r="B151" s="2">
        <f t="shared" si="16"/>
      </c>
      <c r="C151">
        <f t="shared" si="18"/>
      </c>
      <c r="D151" s="2">
        <f t="shared" si="19"/>
      </c>
      <c r="E151" s="1">
        <f t="shared" si="21"/>
      </c>
      <c r="F151" s="1">
        <f t="shared" si="22"/>
      </c>
      <c r="G151" s="1">
        <f t="shared" si="17"/>
      </c>
      <c r="H151" s="1">
        <f t="shared" si="20"/>
      </c>
      <c r="I151" s="1">
        <f t="shared" si="23"/>
      </c>
    </row>
    <row r="152" spans="2:9" ht="13.5" customHeight="1">
      <c r="B152" s="2">
        <f t="shared" si="16"/>
      </c>
      <c r="C152">
        <f t="shared" si="18"/>
      </c>
      <c r="D152" s="2">
        <f t="shared" si="19"/>
      </c>
      <c r="E152" s="1">
        <f t="shared" si="21"/>
      </c>
      <c r="F152" s="1">
        <f t="shared" si="22"/>
      </c>
      <c r="G152" s="1">
        <f t="shared" si="17"/>
      </c>
      <c r="H152" s="1">
        <f t="shared" si="20"/>
      </c>
      <c r="I152" s="1">
        <f t="shared" si="23"/>
      </c>
    </row>
    <row r="153" spans="2:9" ht="13.5" customHeight="1">
      <c r="B153" s="2">
        <f t="shared" si="16"/>
      </c>
      <c r="C153">
        <f t="shared" si="18"/>
      </c>
      <c r="D153" s="2">
        <f t="shared" si="19"/>
      </c>
      <c r="E153" s="1">
        <f t="shared" si="21"/>
      </c>
      <c r="F153" s="1">
        <f t="shared" si="22"/>
      </c>
      <c r="G153" s="1">
        <f t="shared" si="17"/>
      </c>
      <c r="H153" s="1">
        <f t="shared" si="20"/>
      </c>
      <c r="I153" s="1">
        <f t="shared" si="23"/>
      </c>
    </row>
    <row r="154" spans="2:9" ht="13.5" customHeight="1">
      <c r="B154" s="2">
        <f t="shared" si="16"/>
      </c>
      <c r="C154">
        <f t="shared" si="18"/>
      </c>
      <c r="D154" s="2">
        <f t="shared" si="19"/>
      </c>
      <c r="E154" s="1">
        <f t="shared" si="21"/>
      </c>
      <c r="F154" s="1">
        <f t="shared" si="22"/>
      </c>
      <c r="G154" s="1">
        <f t="shared" si="17"/>
      </c>
      <c r="H154" s="1">
        <f t="shared" si="20"/>
      </c>
      <c r="I154" s="1">
        <f t="shared" si="23"/>
      </c>
    </row>
    <row r="155" spans="2:9" ht="13.5" customHeight="1">
      <c r="B155" s="2">
        <f t="shared" si="16"/>
      </c>
      <c r="C155">
        <f t="shared" si="18"/>
      </c>
      <c r="D155" s="2">
        <f t="shared" si="19"/>
      </c>
      <c r="E155" s="1">
        <f t="shared" si="21"/>
      </c>
      <c r="F155" s="1">
        <f t="shared" si="22"/>
      </c>
      <c r="G155" s="1">
        <f t="shared" si="17"/>
      </c>
      <c r="H155" s="1">
        <f t="shared" si="20"/>
      </c>
      <c r="I155" s="1">
        <f t="shared" si="23"/>
      </c>
    </row>
    <row r="156" spans="2:9" ht="13.5" customHeight="1">
      <c r="B156" s="2">
        <f t="shared" si="16"/>
      </c>
      <c r="C156">
        <f t="shared" si="18"/>
      </c>
      <c r="D156" s="2">
        <f t="shared" si="19"/>
      </c>
      <c r="E156" s="1">
        <f t="shared" si="21"/>
      </c>
      <c r="F156" s="1">
        <f t="shared" si="22"/>
      </c>
      <c r="G156" s="1">
        <f t="shared" si="17"/>
      </c>
      <c r="H156" s="1">
        <f t="shared" si="20"/>
      </c>
      <c r="I156" s="1">
        <f t="shared" si="23"/>
      </c>
    </row>
    <row r="157" spans="2:9" ht="13.5" customHeight="1">
      <c r="B157" s="2">
        <f t="shared" si="16"/>
      </c>
      <c r="C157">
        <f t="shared" si="18"/>
      </c>
      <c r="D157" s="2">
        <f t="shared" si="19"/>
      </c>
      <c r="E157" s="1">
        <f t="shared" si="21"/>
      </c>
      <c r="F157" s="1">
        <f t="shared" si="22"/>
      </c>
      <c r="G157" s="1">
        <f t="shared" si="17"/>
      </c>
      <c r="H157" s="1">
        <f t="shared" si="20"/>
      </c>
      <c r="I157" s="1">
        <f t="shared" si="23"/>
      </c>
    </row>
    <row r="158" spans="2:9" ht="13.5" customHeight="1">
      <c r="B158" s="2">
        <f t="shared" si="16"/>
      </c>
      <c r="C158">
        <f t="shared" si="18"/>
      </c>
      <c r="D158" s="2">
        <f t="shared" si="19"/>
      </c>
      <c r="E158" s="1">
        <f t="shared" si="21"/>
      </c>
      <c r="F158" s="1">
        <f t="shared" si="22"/>
      </c>
      <c r="G158" s="1">
        <f t="shared" si="17"/>
      </c>
      <c r="H158" s="1">
        <f t="shared" si="20"/>
      </c>
      <c r="I158" s="1">
        <f t="shared" si="23"/>
      </c>
    </row>
    <row r="159" spans="2:9" ht="13.5" customHeight="1">
      <c r="B159" s="2">
        <f t="shared" si="16"/>
      </c>
      <c r="C159">
        <f t="shared" si="18"/>
      </c>
      <c r="D159" s="2">
        <f t="shared" si="19"/>
      </c>
      <c r="E159" s="1">
        <f t="shared" si="21"/>
      </c>
      <c r="F159" s="1">
        <f t="shared" si="22"/>
      </c>
      <c r="G159" s="1">
        <f t="shared" si="17"/>
      </c>
      <c r="H159" s="1">
        <f t="shared" si="20"/>
      </c>
      <c r="I159" s="1">
        <f t="shared" si="23"/>
      </c>
    </row>
    <row r="160" spans="2:9" ht="13.5" customHeight="1">
      <c r="B160" s="2">
        <f t="shared" si="16"/>
      </c>
      <c r="C160">
        <f t="shared" si="18"/>
      </c>
      <c r="D160" s="2">
        <f t="shared" si="19"/>
      </c>
      <c r="E160" s="1">
        <f t="shared" si="21"/>
      </c>
      <c r="F160" s="1">
        <f t="shared" si="22"/>
      </c>
      <c r="G160" s="1">
        <f t="shared" si="17"/>
      </c>
      <c r="H160" s="1">
        <f t="shared" si="20"/>
      </c>
      <c r="I160" s="1">
        <f t="shared" si="23"/>
      </c>
    </row>
    <row r="161" spans="2:9" ht="13.5" customHeight="1">
      <c r="B161" s="2">
        <f t="shared" si="16"/>
      </c>
      <c r="C161">
        <f t="shared" si="18"/>
      </c>
      <c r="D161" s="2">
        <f t="shared" si="19"/>
      </c>
      <c r="E161" s="1">
        <f t="shared" si="21"/>
      </c>
      <c r="F161" s="1">
        <f t="shared" si="22"/>
      </c>
      <c r="G161" s="1">
        <f t="shared" si="17"/>
      </c>
      <c r="H161" s="1">
        <f t="shared" si="20"/>
      </c>
      <c r="I161" s="1">
        <f t="shared" si="23"/>
      </c>
    </row>
    <row r="162" spans="2:9" ht="13.5" customHeight="1">
      <c r="B162" s="2">
        <f t="shared" si="16"/>
      </c>
      <c r="C162">
        <f t="shared" si="18"/>
      </c>
      <c r="D162" s="2">
        <f t="shared" si="19"/>
      </c>
      <c r="E162" s="1">
        <f t="shared" si="21"/>
      </c>
      <c r="F162" s="1">
        <f t="shared" si="22"/>
      </c>
      <c r="G162" s="1">
        <f t="shared" si="17"/>
      </c>
      <c r="H162" s="1">
        <f t="shared" si="20"/>
      </c>
      <c r="I162" s="1">
        <f t="shared" si="23"/>
      </c>
    </row>
    <row r="163" spans="2:9" ht="13.5" customHeight="1">
      <c r="B163" s="2">
        <f t="shared" si="16"/>
      </c>
      <c r="C163">
        <f t="shared" si="18"/>
      </c>
      <c r="D163" s="2">
        <f t="shared" si="19"/>
      </c>
      <c r="E163" s="1">
        <f t="shared" si="21"/>
      </c>
      <c r="F163" s="1">
        <f t="shared" si="22"/>
      </c>
      <c r="G163" s="1">
        <f t="shared" si="17"/>
      </c>
      <c r="H163" s="1">
        <f t="shared" si="20"/>
      </c>
      <c r="I163" s="1">
        <f t="shared" si="23"/>
      </c>
    </row>
    <row r="164" spans="2:9" ht="13.5" customHeight="1">
      <c r="B164" s="2">
        <f t="shared" si="16"/>
      </c>
      <c r="C164">
        <f t="shared" si="18"/>
      </c>
      <c r="D164" s="2">
        <f t="shared" si="19"/>
      </c>
      <c r="E164" s="1">
        <f t="shared" si="21"/>
      </c>
      <c r="F164" s="1">
        <f t="shared" si="22"/>
      </c>
      <c r="G164" s="1">
        <f t="shared" si="17"/>
      </c>
      <c r="H164" s="1">
        <f t="shared" si="20"/>
      </c>
      <c r="I164" s="1">
        <f t="shared" si="23"/>
      </c>
    </row>
    <row r="165" spans="2:9" ht="13.5" customHeight="1">
      <c r="B165" s="2">
        <f t="shared" si="16"/>
      </c>
      <c r="C165">
        <f t="shared" si="18"/>
      </c>
      <c r="D165" s="2">
        <f t="shared" si="19"/>
      </c>
      <c r="E165" s="1">
        <f t="shared" si="21"/>
      </c>
      <c r="F165" s="1">
        <f t="shared" si="22"/>
      </c>
      <c r="G165" s="1">
        <f t="shared" si="17"/>
      </c>
      <c r="H165" s="1">
        <f t="shared" si="20"/>
      </c>
      <c r="I165" s="1">
        <f t="shared" si="23"/>
      </c>
    </row>
    <row r="166" spans="2:9" ht="13.5" customHeight="1">
      <c r="B166" s="2">
        <f t="shared" si="16"/>
      </c>
      <c r="C166">
        <f t="shared" si="18"/>
      </c>
      <c r="D166" s="2">
        <f t="shared" si="19"/>
      </c>
      <c r="E166" s="1">
        <f t="shared" si="21"/>
      </c>
      <c r="F166" s="1">
        <f t="shared" si="22"/>
      </c>
      <c r="G166" s="1">
        <f t="shared" si="17"/>
      </c>
      <c r="H166" s="1">
        <f t="shared" si="20"/>
      </c>
      <c r="I166" s="1">
        <f t="shared" si="23"/>
      </c>
    </row>
    <row r="167" spans="2:9" ht="13.5" customHeight="1">
      <c r="B167" s="2">
        <f t="shared" si="16"/>
      </c>
      <c r="C167">
        <f t="shared" si="18"/>
      </c>
      <c r="D167" s="2">
        <f t="shared" si="19"/>
      </c>
      <c r="E167" s="1">
        <f t="shared" si="21"/>
      </c>
      <c r="F167" s="1">
        <f t="shared" si="22"/>
      </c>
      <c r="G167" s="1">
        <f t="shared" si="17"/>
      </c>
      <c r="H167" s="1">
        <f t="shared" si="20"/>
      </c>
      <c r="I167" s="1">
        <f t="shared" si="23"/>
      </c>
    </row>
    <row r="168" spans="2:9" ht="13.5" customHeight="1">
      <c r="B168" s="2">
        <f t="shared" si="16"/>
      </c>
      <c r="C168">
        <f t="shared" si="18"/>
      </c>
      <c r="D168" s="2">
        <f t="shared" si="19"/>
      </c>
      <c r="E168" s="1">
        <f t="shared" si="21"/>
      </c>
      <c r="F168" s="1">
        <f t="shared" si="22"/>
      </c>
      <c r="G168" s="1">
        <f t="shared" si="17"/>
      </c>
      <c r="H168" s="1">
        <f t="shared" si="20"/>
      </c>
      <c r="I168" s="1">
        <f t="shared" si="23"/>
      </c>
    </row>
    <row r="169" spans="2:9" ht="13.5" customHeight="1">
      <c r="B169" s="2">
        <f t="shared" si="16"/>
      </c>
      <c r="C169">
        <f t="shared" si="18"/>
      </c>
      <c r="D169" s="2">
        <f t="shared" si="19"/>
      </c>
      <c r="E169" s="1">
        <f t="shared" si="21"/>
      </c>
      <c r="F169" s="1">
        <f t="shared" si="22"/>
      </c>
      <c r="G169" s="1">
        <f t="shared" si="17"/>
      </c>
      <c r="H169" s="1">
        <f t="shared" si="20"/>
      </c>
      <c r="I169" s="1">
        <f t="shared" si="23"/>
      </c>
    </row>
    <row r="170" spans="2:9" ht="13.5" customHeight="1">
      <c r="B170" s="2">
        <f t="shared" si="16"/>
      </c>
      <c r="C170">
        <f t="shared" si="18"/>
      </c>
      <c r="D170" s="2">
        <f t="shared" si="19"/>
      </c>
      <c r="E170" s="1">
        <f t="shared" si="21"/>
      </c>
      <c r="F170" s="1">
        <f t="shared" si="22"/>
      </c>
      <c r="G170" s="1">
        <f t="shared" si="17"/>
      </c>
      <c r="H170" s="1">
        <f t="shared" si="20"/>
      </c>
      <c r="I170" s="1">
        <f t="shared" si="23"/>
      </c>
    </row>
    <row r="171" spans="2:9" ht="13.5" customHeight="1">
      <c r="B171" s="2">
        <f t="shared" si="16"/>
      </c>
      <c r="C171">
        <f t="shared" si="18"/>
      </c>
      <c r="D171" s="2">
        <f t="shared" si="19"/>
      </c>
      <c r="E171" s="1">
        <f t="shared" si="21"/>
      </c>
      <c r="F171" s="1">
        <f t="shared" si="22"/>
      </c>
      <c r="G171" s="1">
        <f t="shared" si="17"/>
      </c>
      <c r="H171" s="1">
        <f t="shared" si="20"/>
      </c>
      <c r="I171" s="1">
        <f t="shared" si="23"/>
      </c>
    </row>
    <row r="172" spans="2:9" ht="13.5" customHeight="1">
      <c r="B172" s="2">
        <f t="shared" si="16"/>
      </c>
      <c r="C172">
        <f t="shared" si="18"/>
      </c>
      <c r="D172" s="2">
        <f t="shared" si="19"/>
      </c>
      <c r="E172" s="1">
        <f t="shared" si="21"/>
      </c>
      <c r="F172" s="1">
        <f t="shared" si="22"/>
      </c>
      <c r="G172" s="1">
        <f t="shared" si="17"/>
      </c>
      <c r="H172" s="1">
        <f t="shared" si="20"/>
      </c>
      <c r="I172" s="1">
        <f t="shared" si="23"/>
      </c>
    </row>
    <row r="173" spans="2:9" ht="13.5" customHeight="1">
      <c r="B173" s="2">
        <f t="shared" si="16"/>
      </c>
      <c r="C173">
        <f t="shared" si="18"/>
      </c>
      <c r="D173" s="2">
        <f t="shared" si="19"/>
      </c>
      <c r="E173" s="1">
        <f t="shared" si="21"/>
      </c>
      <c r="F173" s="1">
        <f t="shared" si="22"/>
      </c>
      <c r="G173" s="1">
        <f t="shared" si="17"/>
      </c>
      <c r="H173" s="1">
        <f t="shared" si="20"/>
      </c>
      <c r="I173" s="1">
        <f t="shared" si="23"/>
      </c>
    </row>
    <row r="174" spans="2:9" ht="13.5" customHeight="1">
      <c r="B174" s="2">
        <f t="shared" si="16"/>
      </c>
      <c r="C174">
        <f t="shared" si="18"/>
      </c>
      <c r="D174" s="2">
        <f t="shared" si="19"/>
      </c>
      <c r="E174" s="1">
        <f t="shared" si="21"/>
      </c>
      <c r="F174" s="1">
        <f t="shared" si="22"/>
      </c>
      <c r="G174" s="1">
        <f t="shared" si="17"/>
      </c>
      <c r="H174" s="1">
        <f t="shared" si="20"/>
      </c>
      <c r="I174" s="1">
        <f t="shared" si="23"/>
      </c>
    </row>
    <row r="175" spans="2:9" ht="13.5" customHeight="1">
      <c r="B175" s="2">
        <f t="shared" si="16"/>
      </c>
      <c r="C175">
        <f t="shared" si="18"/>
      </c>
      <c r="D175" s="2">
        <f t="shared" si="19"/>
      </c>
      <c r="E175" s="1">
        <f t="shared" si="21"/>
      </c>
      <c r="F175" s="1">
        <f t="shared" si="22"/>
      </c>
      <c r="G175" s="1">
        <f t="shared" si="17"/>
      </c>
      <c r="H175" s="1">
        <f t="shared" si="20"/>
      </c>
      <c r="I175" s="1">
        <f t="shared" si="23"/>
      </c>
    </row>
    <row r="176" spans="2:9" ht="13.5" customHeight="1">
      <c r="B176" s="2">
        <f t="shared" si="16"/>
      </c>
      <c r="C176">
        <f t="shared" si="18"/>
      </c>
      <c r="D176" s="2">
        <f t="shared" si="19"/>
      </c>
      <c r="E176" s="1">
        <f t="shared" si="21"/>
      </c>
      <c r="F176" s="1">
        <f t="shared" si="22"/>
      </c>
      <c r="G176" s="1">
        <f t="shared" si="17"/>
      </c>
      <c r="H176" s="1">
        <f t="shared" si="20"/>
      </c>
      <c r="I176" s="1">
        <f t="shared" si="23"/>
      </c>
    </row>
    <row r="177" spans="2:9" ht="13.5" customHeight="1">
      <c r="B177" s="2">
        <f t="shared" si="16"/>
      </c>
      <c r="C177">
        <f t="shared" si="18"/>
      </c>
      <c r="D177" s="2">
        <f t="shared" si="19"/>
      </c>
      <c r="E177" s="1">
        <f t="shared" si="21"/>
      </c>
      <c r="F177" s="1">
        <f t="shared" si="22"/>
      </c>
      <c r="G177" s="1">
        <f t="shared" si="17"/>
      </c>
      <c r="H177" s="1">
        <f t="shared" si="20"/>
      </c>
      <c r="I177" s="1">
        <f t="shared" si="23"/>
      </c>
    </row>
    <row r="178" spans="2:9" ht="13.5" customHeight="1">
      <c r="B178" s="2">
        <f t="shared" si="16"/>
      </c>
      <c r="C178">
        <f t="shared" si="18"/>
      </c>
      <c r="D178" s="2">
        <f t="shared" si="19"/>
      </c>
      <c r="E178" s="1">
        <f t="shared" si="21"/>
      </c>
      <c r="F178" s="1">
        <f t="shared" si="22"/>
      </c>
      <c r="G178" s="1">
        <f t="shared" si="17"/>
      </c>
      <c r="H178" s="1">
        <f t="shared" si="20"/>
      </c>
      <c r="I178" s="1">
        <f t="shared" si="23"/>
      </c>
    </row>
    <row r="179" spans="2:9" ht="13.5" customHeight="1">
      <c r="B179" s="2">
        <f t="shared" si="16"/>
      </c>
      <c r="C179">
        <f t="shared" si="18"/>
      </c>
      <c r="D179" s="2">
        <f t="shared" si="19"/>
      </c>
      <c r="E179" s="1">
        <f t="shared" si="21"/>
      </c>
      <c r="F179" s="1">
        <f t="shared" si="22"/>
      </c>
      <c r="G179" s="1">
        <f t="shared" si="17"/>
      </c>
      <c r="H179" s="1">
        <f t="shared" si="20"/>
      </c>
      <c r="I179" s="1">
        <f t="shared" si="23"/>
      </c>
    </row>
    <row r="180" spans="2:9" ht="13.5" customHeight="1">
      <c r="B180" s="2">
        <f t="shared" si="16"/>
      </c>
      <c r="C180">
        <f t="shared" si="18"/>
      </c>
      <c r="D180" s="2">
        <f t="shared" si="19"/>
      </c>
      <c r="E180" s="1">
        <f t="shared" si="21"/>
      </c>
      <c r="F180" s="1">
        <f t="shared" si="22"/>
      </c>
      <c r="G180" s="1">
        <f t="shared" si="17"/>
      </c>
      <c r="H180" s="1">
        <f t="shared" si="20"/>
      </c>
      <c r="I180" s="1">
        <f t="shared" si="23"/>
      </c>
    </row>
    <row r="181" spans="2:9" ht="13.5" customHeight="1">
      <c r="B181" s="2">
        <f t="shared" si="16"/>
      </c>
      <c r="C181">
        <f t="shared" si="18"/>
      </c>
      <c r="D181" s="2">
        <f t="shared" si="19"/>
      </c>
      <c r="E181" s="1">
        <f t="shared" si="21"/>
      </c>
      <c r="F181" s="1">
        <f t="shared" si="22"/>
      </c>
      <c r="G181" s="1">
        <f t="shared" si="17"/>
      </c>
      <c r="H181" s="1">
        <f t="shared" si="20"/>
      </c>
      <c r="I181" s="1">
        <f t="shared" si="23"/>
      </c>
    </row>
    <row r="182" spans="2:9" ht="13.5" customHeight="1">
      <c r="B182" s="2">
        <f t="shared" si="16"/>
      </c>
      <c r="C182">
        <f t="shared" si="18"/>
      </c>
      <c r="D182" s="2">
        <f t="shared" si="19"/>
      </c>
      <c r="E182" s="1">
        <f t="shared" si="21"/>
      </c>
      <c r="F182" s="1">
        <f t="shared" si="22"/>
      </c>
      <c r="G182" s="1">
        <f t="shared" si="17"/>
      </c>
      <c r="H182" s="1">
        <f t="shared" si="20"/>
      </c>
      <c r="I182" s="1">
        <f t="shared" si="23"/>
      </c>
    </row>
    <row r="183" spans="2:9" ht="13.5" customHeight="1">
      <c r="B183" s="2">
        <f t="shared" si="16"/>
      </c>
      <c r="C183">
        <f t="shared" si="18"/>
      </c>
      <c r="D183" s="2">
        <f t="shared" si="19"/>
      </c>
      <c r="E183" s="1">
        <f t="shared" si="21"/>
      </c>
      <c r="F183" s="1">
        <f t="shared" si="22"/>
      </c>
      <c r="G183" s="1">
        <f t="shared" si="17"/>
      </c>
      <c r="H183" s="1">
        <f t="shared" si="20"/>
      </c>
      <c r="I183" s="1">
        <f t="shared" si="23"/>
      </c>
    </row>
    <row r="184" spans="2:9" ht="13.5" customHeight="1">
      <c r="B184" s="2">
        <f t="shared" si="16"/>
      </c>
      <c r="C184">
        <f t="shared" si="18"/>
      </c>
      <c r="D184" s="2">
        <f t="shared" si="19"/>
      </c>
      <c r="E184" s="1">
        <f t="shared" si="21"/>
      </c>
      <c r="F184" s="1">
        <f t="shared" si="22"/>
      </c>
      <c r="G184" s="1">
        <f t="shared" si="17"/>
      </c>
      <c r="H184" s="1">
        <f t="shared" si="20"/>
      </c>
      <c r="I184" s="1">
        <f t="shared" si="23"/>
      </c>
    </row>
    <row r="185" spans="2:9" ht="13.5" customHeight="1">
      <c r="B185" s="2">
        <f t="shared" si="16"/>
      </c>
      <c r="C185">
        <f t="shared" si="18"/>
      </c>
      <c r="D185" s="2">
        <f t="shared" si="19"/>
      </c>
      <c r="E185" s="1">
        <f t="shared" si="21"/>
      </c>
      <c r="F185" s="1">
        <f t="shared" si="22"/>
      </c>
      <c r="G185" s="1">
        <f t="shared" si="17"/>
      </c>
      <c r="H185" s="1">
        <f t="shared" si="20"/>
      </c>
      <c r="I185" s="1">
        <f t="shared" si="23"/>
      </c>
    </row>
    <row r="186" spans="2:9" ht="13.5" customHeight="1">
      <c r="B186" s="2">
        <f t="shared" si="16"/>
      </c>
      <c r="C186">
        <f t="shared" si="18"/>
      </c>
      <c r="D186" s="2">
        <f t="shared" si="19"/>
      </c>
      <c r="E186" s="1">
        <f t="shared" si="21"/>
      </c>
      <c r="F186" s="1">
        <f t="shared" si="22"/>
      </c>
      <c r="G186" s="1">
        <f t="shared" si="17"/>
      </c>
      <c r="H186" s="1">
        <f t="shared" si="20"/>
      </c>
      <c r="I186" s="1">
        <f t="shared" si="23"/>
      </c>
    </row>
    <row r="187" spans="2:9" ht="13.5" customHeight="1">
      <c r="B187" s="2">
        <f t="shared" si="16"/>
      </c>
      <c r="C187">
        <f t="shared" si="18"/>
      </c>
      <c r="D187" s="2">
        <f t="shared" si="19"/>
      </c>
      <c r="E187" s="1">
        <f t="shared" si="21"/>
      </c>
      <c r="F187" s="1">
        <f t="shared" si="22"/>
      </c>
      <c r="G187" s="1">
        <f t="shared" si="17"/>
      </c>
      <c r="H187" s="1">
        <f t="shared" si="20"/>
      </c>
      <c r="I187" s="1">
        <f t="shared" si="23"/>
      </c>
    </row>
    <row r="188" spans="2:9" ht="13.5" customHeight="1">
      <c r="B188" s="2">
        <f t="shared" si="16"/>
      </c>
      <c r="C188">
        <f t="shared" si="18"/>
      </c>
      <c r="D188" s="2">
        <f t="shared" si="19"/>
      </c>
      <c r="E188" s="1">
        <f t="shared" si="21"/>
      </c>
      <c r="F188" s="1">
        <f t="shared" si="22"/>
      </c>
      <c r="G188" s="1">
        <f t="shared" si="17"/>
      </c>
      <c r="H188" s="1">
        <f t="shared" si="20"/>
      </c>
      <c r="I188" s="1">
        <f t="shared" si="23"/>
      </c>
    </row>
    <row r="189" spans="2:9" ht="13.5" customHeight="1">
      <c r="B189" s="2">
        <f t="shared" si="16"/>
      </c>
      <c r="C189">
        <f t="shared" si="18"/>
      </c>
      <c r="D189" s="2">
        <f t="shared" si="19"/>
      </c>
      <c r="E189" s="1">
        <f t="shared" si="21"/>
      </c>
      <c r="F189" s="1">
        <f t="shared" si="22"/>
      </c>
      <c r="G189" s="1">
        <f t="shared" si="17"/>
      </c>
      <c r="H189" s="1">
        <f t="shared" si="20"/>
      </c>
      <c r="I189" s="1">
        <f t="shared" si="23"/>
      </c>
    </row>
    <row r="190" spans="2:9" ht="13.5" customHeight="1">
      <c r="B190" s="2">
        <f t="shared" si="16"/>
      </c>
      <c r="C190">
        <f t="shared" si="18"/>
      </c>
      <c r="D190" s="2">
        <f t="shared" si="19"/>
      </c>
      <c r="E190" s="1">
        <f t="shared" si="21"/>
      </c>
      <c r="F190" s="1">
        <f t="shared" si="22"/>
      </c>
      <c r="G190" s="1">
        <f t="shared" si="17"/>
      </c>
      <c r="H190" s="1">
        <f t="shared" si="20"/>
      </c>
      <c r="I190" s="1">
        <f t="shared" si="23"/>
      </c>
    </row>
    <row r="191" spans="2:9" ht="13.5" customHeight="1">
      <c r="B191" s="2">
        <f t="shared" si="16"/>
      </c>
      <c r="C191">
        <f t="shared" si="18"/>
      </c>
      <c r="D191" s="2">
        <f t="shared" si="19"/>
      </c>
      <c r="E191" s="1">
        <f t="shared" si="21"/>
      </c>
      <c r="F191" s="1">
        <f t="shared" si="22"/>
      </c>
      <c r="G191" s="1">
        <f t="shared" si="17"/>
      </c>
      <c r="H191" s="1">
        <f t="shared" si="20"/>
      </c>
      <c r="I191" s="1">
        <f t="shared" si="23"/>
      </c>
    </row>
    <row r="192" spans="2:9" ht="13.5" customHeight="1">
      <c r="B192" s="2">
        <f t="shared" si="16"/>
      </c>
      <c r="C192">
        <f t="shared" si="18"/>
      </c>
      <c r="D192" s="2">
        <f t="shared" si="19"/>
      </c>
      <c r="E192" s="1">
        <f t="shared" si="21"/>
      </c>
      <c r="F192" s="1">
        <f t="shared" si="22"/>
      </c>
      <c r="G192" s="1">
        <f t="shared" si="17"/>
      </c>
      <c r="H192" s="1">
        <f t="shared" si="20"/>
      </c>
      <c r="I192" s="1">
        <f t="shared" si="23"/>
      </c>
    </row>
    <row r="193" spans="2:9" ht="13.5" customHeight="1">
      <c r="B193" s="2">
        <f t="shared" si="16"/>
      </c>
      <c r="C193">
        <f t="shared" si="18"/>
      </c>
      <c r="D193" s="2">
        <f t="shared" si="19"/>
      </c>
      <c r="E193" s="1">
        <f t="shared" si="21"/>
      </c>
      <c r="F193" s="1">
        <f t="shared" si="22"/>
      </c>
      <c r="G193" s="1">
        <f t="shared" si="17"/>
      </c>
      <c r="H193" s="1">
        <f t="shared" si="20"/>
      </c>
      <c r="I193" s="1">
        <f t="shared" si="23"/>
      </c>
    </row>
    <row r="194" spans="2:9" ht="13.5" customHeight="1">
      <c r="B194" s="2">
        <f t="shared" si="16"/>
      </c>
      <c r="C194">
        <f t="shared" si="18"/>
      </c>
      <c r="D194" s="2">
        <f t="shared" si="19"/>
      </c>
      <c r="E194" s="1">
        <f t="shared" si="21"/>
      </c>
      <c r="F194" s="1">
        <f t="shared" si="22"/>
      </c>
      <c r="G194" s="1">
        <f t="shared" si="17"/>
      </c>
      <c r="H194" s="1">
        <f t="shared" si="20"/>
      </c>
      <c r="I194" s="1">
        <f t="shared" si="23"/>
      </c>
    </row>
    <row r="195" spans="2:9" ht="13.5" customHeight="1">
      <c r="B195" s="2">
        <f t="shared" si="16"/>
      </c>
      <c r="C195">
        <f t="shared" si="18"/>
      </c>
      <c r="D195" s="2">
        <f t="shared" si="19"/>
      </c>
      <c r="E195" s="1">
        <f t="shared" si="21"/>
      </c>
      <c r="F195" s="1">
        <f t="shared" si="22"/>
      </c>
      <c r="G195" s="1">
        <f t="shared" si="17"/>
      </c>
      <c r="H195" s="1">
        <f t="shared" si="20"/>
      </c>
      <c r="I195" s="1">
        <f t="shared" si="23"/>
      </c>
    </row>
    <row r="196" spans="2:9" ht="13.5" customHeight="1">
      <c r="B196" s="2">
        <f t="shared" si="16"/>
      </c>
      <c r="C196">
        <f t="shared" si="18"/>
      </c>
      <c r="D196" s="2">
        <f t="shared" si="19"/>
      </c>
      <c r="E196" s="1">
        <f t="shared" si="21"/>
      </c>
      <c r="F196" s="1">
        <f t="shared" si="22"/>
      </c>
      <c r="G196" s="1">
        <f t="shared" si="17"/>
      </c>
      <c r="H196" s="1">
        <f t="shared" si="20"/>
      </c>
      <c r="I196" s="1">
        <f t="shared" si="23"/>
      </c>
    </row>
    <row r="197" spans="2:9" ht="13.5" customHeight="1">
      <c r="B197" s="2">
        <f t="shared" si="16"/>
      </c>
      <c r="C197">
        <f t="shared" si="18"/>
      </c>
      <c r="D197" s="2">
        <f t="shared" si="19"/>
      </c>
      <c r="E197" s="1">
        <f t="shared" si="21"/>
      </c>
      <c r="F197" s="1">
        <f t="shared" si="22"/>
      </c>
      <c r="G197" s="1">
        <f t="shared" si="17"/>
      </c>
      <c r="H197" s="1">
        <f t="shared" si="20"/>
      </c>
      <c r="I197" s="1">
        <f t="shared" si="23"/>
      </c>
    </row>
    <row r="198" spans="2:9" ht="13.5" customHeight="1">
      <c r="B198" s="2">
        <f t="shared" si="16"/>
      </c>
      <c r="C198">
        <f t="shared" si="18"/>
      </c>
      <c r="D198" s="2">
        <f t="shared" si="19"/>
      </c>
      <c r="E198" s="1">
        <f t="shared" si="21"/>
      </c>
      <c r="F198" s="1">
        <f t="shared" si="22"/>
      </c>
      <c r="G198" s="1">
        <f t="shared" si="17"/>
      </c>
      <c r="H198" s="1">
        <f t="shared" si="20"/>
      </c>
      <c r="I198" s="1">
        <f t="shared" si="23"/>
      </c>
    </row>
    <row r="199" spans="2:9" ht="13.5" customHeight="1">
      <c r="B199" s="2">
        <f t="shared" si="16"/>
      </c>
      <c r="C199">
        <f t="shared" si="18"/>
      </c>
      <c r="D199" s="2">
        <f t="shared" si="19"/>
      </c>
      <c r="E199" s="1">
        <f t="shared" si="21"/>
      </c>
      <c r="F199" s="1">
        <f t="shared" si="22"/>
      </c>
      <c r="G199" s="1">
        <f t="shared" si="17"/>
      </c>
      <c r="H199" s="1">
        <f t="shared" si="20"/>
      </c>
      <c r="I199" s="1">
        <f t="shared" si="23"/>
      </c>
    </row>
    <row r="200" spans="2:9" ht="13.5" customHeight="1">
      <c r="B200" s="2">
        <f t="shared" si="16"/>
      </c>
      <c r="C200">
        <f t="shared" si="18"/>
      </c>
      <c r="D200" s="2">
        <f t="shared" si="19"/>
      </c>
      <c r="E200" s="1">
        <f t="shared" si="21"/>
      </c>
      <c r="F200" s="1">
        <f t="shared" si="22"/>
      </c>
      <c r="G200" s="1">
        <f t="shared" si="17"/>
      </c>
      <c r="H200" s="1">
        <f t="shared" si="20"/>
      </c>
      <c r="I200" s="1">
        <f t="shared" si="23"/>
      </c>
    </row>
    <row r="201" spans="2:9" ht="13.5" customHeight="1">
      <c r="B201" s="2">
        <f t="shared" si="16"/>
      </c>
      <c r="C201">
        <f t="shared" si="18"/>
      </c>
      <c r="D201" s="2">
        <f t="shared" si="19"/>
      </c>
      <c r="E201" s="1">
        <f t="shared" si="21"/>
      </c>
      <c r="F201" s="1">
        <f t="shared" si="22"/>
      </c>
      <c r="G201" s="1">
        <f t="shared" si="17"/>
      </c>
      <c r="H201" s="1">
        <f t="shared" si="20"/>
      </c>
      <c r="I201" s="1">
        <f t="shared" si="23"/>
      </c>
    </row>
    <row r="202" spans="2:9" ht="13.5" customHeight="1">
      <c r="B202" s="2">
        <f t="shared" si="16"/>
      </c>
      <c r="C202">
        <f t="shared" si="18"/>
      </c>
      <c r="D202" s="2">
        <f t="shared" si="19"/>
      </c>
      <c r="E202" s="1">
        <f t="shared" si="21"/>
      </c>
      <c r="F202" s="1">
        <f t="shared" si="22"/>
      </c>
      <c r="G202" s="1">
        <f t="shared" si="17"/>
      </c>
      <c r="H202" s="1">
        <f t="shared" si="20"/>
      </c>
      <c r="I202" s="1">
        <f t="shared" si="23"/>
      </c>
    </row>
    <row r="203" spans="2:9" ht="13.5" customHeight="1">
      <c r="B203" s="2">
        <f t="shared" si="16"/>
      </c>
      <c r="C203">
        <f t="shared" si="18"/>
      </c>
      <c r="D203" s="2">
        <f t="shared" si="19"/>
      </c>
      <c r="E203" s="1">
        <f t="shared" si="21"/>
      </c>
      <c r="F203" s="1">
        <f t="shared" si="22"/>
      </c>
      <c r="G203" s="1">
        <f t="shared" si="17"/>
      </c>
      <c r="H203" s="1">
        <f t="shared" si="20"/>
      </c>
      <c r="I203" s="1">
        <f t="shared" si="23"/>
      </c>
    </row>
    <row r="204" spans="2:9" ht="13.5" customHeight="1">
      <c r="B204" s="2">
        <f t="shared" si="16"/>
      </c>
      <c r="C204">
        <f t="shared" si="18"/>
      </c>
      <c r="D204" s="2">
        <f t="shared" si="19"/>
      </c>
      <c r="E204" s="1">
        <f t="shared" si="21"/>
      </c>
      <c r="F204" s="1">
        <f t="shared" si="22"/>
      </c>
      <c r="G204" s="1">
        <f t="shared" si="17"/>
      </c>
      <c r="H204" s="1">
        <f t="shared" si="20"/>
      </c>
      <c r="I204" s="1">
        <f t="shared" si="23"/>
      </c>
    </row>
    <row r="205" spans="2:9" ht="13.5" customHeight="1">
      <c r="B205" s="2">
        <f t="shared" si="16"/>
      </c>
      <c r="C205">
        <f t="shared" si="18"/>
      </c>
      <c r="D205" s="2">
        <f t="shared" si="19"/>
      </c>
      <c r="E205" s="1">
        <f t="shared" si="21"/>
      </c>
      <c r="F205" s="1">
        <f t="shared" si="22"/>
      </c>
      <c r="G205" s="1">
        <f t="shared" si="17"/>
      </c>
      <c r="H205" s="1">
        <f t="shared" si="20"/>
      </c>
      <c r="I205" s="1">
        <f t="shared" si="23"/>
      </c>
    </row>
    <row r="206" spans="2:9" ht="13.5" customHeight="1">
      <c r="B206" s="2">
        <f t="shared" si="16"/>
      </c>
      <c r="C206">
        <f t="shared" si="18"/>
      </c>
      <c r="D206" s="2">
        <f t="shared" si="19"/>
      </c>
      <c r="E206" s="1">
        <f t="shared" si="21"/>
      </c>
      <c r="F206" s="1">
        <f t="shared" si="22"/>
      </c>
      <c r="G206" s="1">
        <f t="shared" si="17"/>
      </c>
      <c r="H206" s="1">
        <f t="shared" si="20"/>
      </c>
      <c r="I206" s="1">
        <f t="shared" si="23"/>
      </c>
    </row>
    <row r="207" spans="2:9" ht="13.5" customHeight="1">
      <c r="B207" s="2">
        <f t="shared" si="16"/>
      </c>
      <c r="C207">
        <f t="shared" si="18"/>
      </c>
      <c r="D207" s="2">
        <f t="shared" si="19"/>
      </c>
      <c r="E207" s="1">
        <f t="shared" si="21"/>
      </c>
      <c r="F207" s="1">
        <f t="shared" si="22"/>
      </c>
      <c r="G207" s="1">
        <f t="shared" si="17"/>
      </c>
      <c r="H207" s="1">
        <f t="shared" si="20"/>
      </c>
      <c r="I207" s="1">
        <f t="shared" si="23"/>
      </c>
    </row>
    <row r="208" spans="2:9" ht="13.5" customHeight="1">
      <c r="B208" s="2">
        <f aca="true" t="shared" si="24" ref="B208:B271">IF(B207="MONAT",$G$8+$L$2-1,IF(D208="","",Monatsbezeichnung($H$9,B207,$H$10,$H$11,D208)))</f>
      </c>
      <c r="C208">
        <f t="shared" si="18"/>
      </c>
      <c r="D208" s="2">
        <f t="shared" si="19"/>
      </c>
      <c r="E208" s="1">
        <f t="shared" si="21"/>
      </c>
      <c r="F208" s="1">
        <f t="shared" si="22"/>
      </c>
      <c r="G208" s="1">
        <f aca="true" t="shared" si="25" ref="G208:G271">IF(D208="","",Zinszahlung($H$9,E208,$H$7,D208))</f>
      </c>
      <c r="H208" s="1">
        <f t="shared" si="20"/>
      </c>
      <c r="I208" s="1">
        <f t="shared" si="23"/>
      </c>
    </row>
    <row r="209" spans="2:9" ht="13.5" customHeight="1">
      <c r="B209" s="2">
        <f t="shared" si="24"/>
      </c>
      <c r="C209">
        <f aca="true" t="shared" si="26" ref="C209:C272">IF(D208="","",Jahresbezeichnung($H$9,B209,C208,B208,D209))</f>
      </c>
      <c r="D209" s="2">
        <f aca="true" t="shared" si="27" ref="D209:D272">IF(D208="","",IF(D208+1&gt;$H$10+$H$11,"",D208+1))</f>
      </c>
      <c r="E209" s="1">
        <f t="shared" si="21"/>
      </c>
      <c r="F209" s="1">
        <f t="shared" si="22"/>
      </c>
      <c r="G209" s="1">
        <f t="shared" si="25"/>
      </c>
      <c r="H209" s="1">
        <f aca="true" t="shared" si="28" ref="H209:H272">IF(D209="","",IF(D209&lt;=$H$11,0,Tilgungszahlung($G$3,$H$4,$S$5,$H$9,G209,$R$5,$R$6,$R$7,$R$8)))</f>
      </c>
      <c r="I209" s="1">
        <f t="shared" si="23"/>
      </c>
    </row>
    <row r="210" spans="2:9" ht="13.5" customHeight="1">
      <c r="B210" s="2">
        <f t="shared" si="24"/>
      </c>
      <c r="C210">
        <f t="shared" si="26"/>
      </c>
      <c r="D210" s="2">
        <f t="shared" si="27"/>
      </c>
      <c r="E210" s="1">
        <f aca="true" t="shared" si="29" ref="E210:E273">IF(D210="","",I209)</f>
      </c>
      <c r="F210" s="1">
        <f aca="true" t="shared" si="30" ref="F210:F273">IF(D210="","",SUM(G210:H210))</f>
      </c>
      <c r="G210" s="1">
        <f t="shared" si="25"/>
      </c>
      <c r="H210" s="1">
        <f t="shared" si="28"/>
      </c>
      <c r="I210" s="1">
        <f aca="true" t="shared" si="31" ref="I210:I273">IF(D210="","",E210-H210)</f>
      </c>
    </row>
    <row r="211" spans="2:9" ht="13.5" customHeight="1">
      <c r="B211" s="2">
        <f t="shared" si="24"/>
      </c>
      <c r="C211">
        <f t="shared" si="26"/>
      </c>
      <c r="D211" s="2">
        <f t="shared" si="27"/>
      </c>
      <c r="E211" s="1">
        <f t="shared" si="29"/>
      </c>
      <c r="F211" s="1">
        <f t="shared" si="30"/>
      </c>
      <c r="G211" s="1">
        <f t="shared" si="25"/>
      </c>
      <c r="H211" s="1">
        <f t="shared" si="28"/>
      </c>
      <c r="I211" s="1">
        <f t="shared" si="31"/>
      </c>
    </row>
    <row r="212" spans="2:9" ht="13.5" customHeight="1">
      <c r="B212" s="2">
        <f t="shared" si="24"/>
      </c>
      <c r="C212">
        <f t="shared" si="26"/>
      </c>
      <c r="D212" s="2">
        <f t="shared" si="27"/>
      </c>
      <c r="E212" s="1">
        <f t="shared" si="29"/>
      </c>
      <c r="F212" s="1">
        <f t="shared" si="30"/>
      </c>
      <c r="G212" s="1">
        <f t="shared" si="25"/>
      </c>
      <c r="H212" s="1">
        <f t="shared" si="28"/>
      </c>
      <c r="I212" s="1">
        <f t="shared" si="31"/>
      </c>
    </row>
    <row r="213" spans="2:9" ht="13.5" customHeight="1">
      <c r="B213" s="2">
        <f t="shared" si="24"/>
      </c>
      <c r="C213">
        <f t="shared" si="26"/>
      </c>
      <c r="D213" s="2">
        <f t="shared" si="27"/>
      </c>
      <c r="E213" s="1">
        <f t="shared" si="29"/>
      </c>
      <c r="F213" s="1">
        <f t="shared" si="30"/>
      </c>
      <c r="G213" s="1">
        <f t="shared" si="25"/>
      </c>
      <c r="H213" s="1">
        <f t="shared" si="28"/>
      </c>
      <c r="I213" s="1">
        <f t="shared" si="31"/>
      </c>
    </row>
    <row r="214" spans="2:9" ht="13.5" customHeight="1">
      <c r="B214" s="2">
        <f t="shared" si="24"/>
      </c>
      <c r="C214">
        <f t="shared" si="26"/>
      </c>
      <c r="D214" s="2">
        <f t="shared" si="27"/>
      </c>
      <c r="E214" s="1">
        <f t="shared" si="29"/>
      </c>
      <c r="F214" s="1">
        <f t="shared" si="30"/>
      </c>
      <c r="G214" s="1">
        <f t="shared" si="25"/>
      </c>
      <c r="H214" s="1">
        <f t="shared" si="28"/>
      </c>
      <c r="I214" s="1">
        <f t="shared" si="31"/>
      </c>
    </row>
    <row r="215" spans="2:9" ht="13.5" customHeight="1">
      <c r="B215" s="2">
        <f t="shared" si="24"/>
      </c>
      <c r="C215">
        <f t="shared" si="26"/>
      </c>
      <c r="D215" s="2">
        <f t="shared" si="27"/>
      </c>
      <c r="E215" s="1">
        <f t="shared" si="29"/>
      </c>
      <c r="F215" s="1">
        <f t="shared" si="30"/>
      </c>
      <c r="G215" s="1">
        <f t="shared" si="25"/>
      </c>
      <c r="H215" s="1">
        <f t="shared" si="28"/>
      </c>
      <c r="I215" s="1">
        <f t="shared" si="31"/>
      </c>
    </row>
    <row r="216" spans="2:9" ht="13.5" customHeight="1">
      <c r="B216" s="2">
        <f t="shared" si="24"/>
      </c>
      <c r="C216">
        <f t="shared" si="26"/>
      </c>
      <c r="D216" s="2">
        <f t="shared" si="27"/>
      </c>
      <c r="E216" s="1">
        <f t="shared" si="29"/>
      </c>
      <c r="F216" s="1">
        <f t="shared" si="30"/>
      </c>
      <c r="G216" s="1">
        <f t="shared" si="25"/>
      </c>
      <c r="H216" s="1">
        <f t="shared" si="28"/>
      </c>
      <c r="I216" s="1">
        <f t="shared" si="31"/>
      </c>
    </row>
    <row r="217" spans="2:9" ht="13.5" customHeight="1">
      <c r="B217" s="2">
        <f t="shared" si="24"/>
      </c>
      <c r="C217">
        <f t="shared" si="26"/>
      </c>
      <c r="D217" s="2">
        <f t="shared" si="27"/>
      </c>
      <c r="E217" s="1">
        <f t="shared" si="29"/>
      </c>
      <c r="F217" s="1">
        <f t="shared" si="30"/>
      </c>
      <c r="G217" s="1">
        <f t="shared" si="25"/>
      </c>
      <c r="H217" s="1">
        <f t="shared" si="28"/>
      </c>
      <c r="I217" s="1">
        <f t="shared" si="31"/>
      </c>
    </row>
    <row r="218" spans="2:9" ht="13.5" customHeight="1">
      <c r="B218" s="2">
        <f t="shared" si="24"/>
      </c>
      <c r="C218">
        <f t="shared" si="26"/>
      </c>
      <c r="D218" s="2">
        <f t="shared" si="27"/>
      </c>
      <c r="E218" s="1">
        <f t="shared" si="29"/>
      </c>
      <c r="F218" s="1">
        <f t="shared" si="30"/>
      </c>
      <c r="G218" s="1">
        <f t="shared" si="25"/>
      </c>
      <c r="H218" s="1">
        <f t="shared" si="28"/>
      </c>
      <c r="I218" s="1">
        <f t="shared" si="31"/>
      </c>
    </row>
    <row r="219" spans="2:9" ht="13.5" customHeight="1">
      <c r="B219" s="2">
        <f t="shared" si="24"/>
      </c>
      <c r="C219">
        <f t="shared" si="26"/>
      </c>
      <c r="D219" s="2">
        <f t="shared" si="27"/>
      </c>
      <c r="E219" s="1">
        <f t="shared" si="29"/>
      </c>
      <c r="F219" s="1">
        <f t="shared" si="30"/>
      </c>
      <c r="G219" s="1">
        <f t="shared" si="25"/>
      </c>
      <c r="H219" s="1">
        <f t="shared" si="28"/>
      </c>
      <c r="I219" s="1">
        <f t="shared" si="31"/>
      </c>
    </row>
    <row r="220" spans="2:9" ht="13.5" customHeight="1">
      <c r="B220" s="2">
        <f t="shared" si="24"/>
      </c>
      <c r="C220">
        <f t="shared" si="26"/>
      </c>
      <c r="D220" s="2">
        <f t="shared" si="27"/>
      </c>
      <c r="E220" s="1">
        <f t="shared" si="29"/>
      </c>
      <c r="F220" s="1">
        <f t="shared" si="30"/>
      </c>
      <c r="G220" s="1">
        <f t="shared" si="25"/>
      </c>
      <c r="H220" s="1">
        <f t="shared" si="28"/>
      </c>
      <c r="I220" s="1">
        <f t="shared" si="31"/>
      </c>
    </row>
    <row r="221" spans="2:9" ht="13.5" customHeight="1">
      <c r="B221" s="2">
        <f t="shared" si="24"/>
      </c>
      <c r="C221">
        <f t="shared" si="26"/>
      </c>
      <c r="D221" s="2">
        <f t="shared" si="27"/>
      </c>
      <c r="E221" s="1">
        <f t="shared" si="29"/>
      </c>
      <c r="F221" s="1">
        <f t="shared" si="30"/>
      </c>
      <c r="G221" s="1">
        <f t="shared" si="25"/>
      </c>
      <c r="H221" s="1">
        <f t="shared" si="28"/>
      </c>
      <c r="I221" s="1">
        <f t="shared" si="31"/>
      </c>
    </row>
    <row r="222" spans="2:9" ht="13.5" customHeight="1">
      <c r="B222" s="2">
        <f t="shared" si="24"/>
      </c>
      <c r="C222">
        <f t="shared" si="26"/>
      </c>
      <c r="D222" s="2">
        <f t="shared" si="27"/>
      </c>
      <c r="E222" s="1">
        <f t="shared" si="29"/>
      </c>
      <c r="F222" s="1">
        <f t="shared" si="30"/>
      </c>
      <c r="G222" s="1">
        <f t="shared" si="25"/>
      </c>
      <c r="H222" s="1">
        <f t="shared" si="28"/>
      </c>
      <c r="I222" s="1">
        <f t="shared" si="31"/>
      </c>
    </row>
    <row r="223" spans="2:9" ht="13.5" customHeight="1">
      <c r="B223" s="2">
        <f t="shared" si="24"/>
      </c>
      <c r="C223">
        <f t="shared" si="26"/>
      </c>
      <c r="D223" s="2">
        <f t="shared" si="27"/>
      </c>
      <c r="E223" s="1">
        <f t="shared" si="29"/>
      </c>
      <c r="F223" s="1">
        <f t="shared" si="30"/>
      </c>
      <c r="G223" s="1">
        <f t="shared" si="25"/>
      </c>
      <c r="H223" s="1">
        <f t="shared" si="28"/>
      </c>
      <c r="I223" s="1">
        <f t="shared" si="31"/>
      </c>
    </row>
    <row r="224" spans="2:9" ht="13.5" customHeight="1">
      <c r="B224" s="2">
        <f t="shared" si="24"/>
      </c>
      <c r="C224">
        <f t="shared" si="26"/>
      </c>
      <c r="D224" s="2">
        <f t="shared" si="27"/>
      </c>
      <c r="E224" s="1">
        <f t="shared" si="29"/>
      </c>
      <c r="F224" s="1">
        <f t="shared" si="30"/>
      </c>
      <c r="G224" s="1">
        <f t="shared" si="25"/>
      </c>
      <c r="H224" s="1">
        <f t="shared" si="28"/>
      </c>
      <c r="I224" s="1">
        <f t="shared" si="31"/>
      </c>
    </row>
    <row r="225" spans="2:9" ht="13.5" customHeight="1">
      <c r="B225" s="2">
        <f t="shared" si="24"/>
      </c>
      <c r="C225">
        <f t="shared" si="26"/>
      </c>
      <c r="D225" s="2">
        <f t="shared" si="27"/>
      </c>
      <c r="E225" s="1">
        <f t="shared" si="29"/>
      </c>
      <c r="F225" s="1">
        <f t="shared" si="30"/>
      </c>
      <c r="G225" s="1">
        <f t="shared" si="25"/>
      </c>
      <c r="H225" s="1">
        <f t="shared" si="28"/>
      </c>
      <c r="I225" s="1">
        <f t="shared" si="31"/>
      </c>
    </row>
    <row r="226" spans="2:9" ht="13.5" customHeight="1">
      <c r="B226" s="2">
        <f t="shared" si="24"/>
      </c>
      <c r="C226">
        <f t="shared" si="26"/>
      </c>
      <c r="D226" s="2">
        <f t="shared" si="27"/>
      </c>
      <c r="E226" s="1">
        <f t="shared" si="29"/>
      </c>
      <c r="F226" s="1">
        <f t="shared" si="30"/>
      </c>
      <c r="G226" s="1">
        <f t="shared" si="25"/>
      </c>
      <c r="H226" s="1">
        <f t="shared" si="28"/>
      </c>
      <c r="I226" s="1">
        <f t="shared" si="31"/>
      </c>
    </row>
    <row r="227" spans="2:9" ht="13.5" customHeight="1">
      <c r="B227" s="2">
        <f t="shared" si="24"/>
      </c>
      <c r="C227">
        <f t="shared" si="26"/>
      </c>
      <c r="D227" s="2">
        <f t="shared" si="27"/>
      </c>
      <c r="E227" s="1">
        <f t="shared" si="29"/>
      </c>
      <c r="F227" s="1">
        <f t="shared" si="30"/>
      </c>
      <c r="G227" s="1">
        <f t="shared" si="25"/>
      </c>
      <c r="H227" s="1">
        <f t="shared" si="28"/>
      </c>
      <c r="I227" s="1">
        <f t="shared" si="31"/>
      </c>
    </row>
    <row r="228" spans="2:9" ht="13.5" customHeight="1">
      <c r="B228" s="2">
        <f t="shared" si="24"/>
      </c>
      <c r="C228">
        <f t="shared" si="26"/>
      </c>
      <c r="D228" s="2">
        <f t="shared" si="27"/>
      </c>
      <c r="E228" s="1">
        <f t="shared" si="29"/>
      </c>
      <c r="F228" s="1">
        <f t="shared" si="30"/>
      </c>
      <c r="G228" s="1">
        <f t="shared" si="25"/>
      </c>
      <c r="H228" s="1">
        <f t="shared" si="28"/>
      </c>
      <c r="I228" s="1">
        <f t="shared" si="31"/>
      </c>
    </row>
    <row r="229" spans="2:9" ht="13.5" customHeight="1">
      <c r="B229" s="2">
        <f t="shared" si="24"/>
      </c>
      <c r="C229">
        <f t="shared" si="26"/>
      </c>
      <c r="D229" s="2">
        <f t="shared" si="27"/>
      </c>
      <c r="E229" s="1">
        <f t="shared" si="29"/>
      </c>
      <c r="F229" s="1">
        <f t="shared" si="30"/>
      </c>
      <c r="G229" s="1">
        <f t="shared" si="25"/>
      </c>
      <c r="H229" s="1">
        <f t="shared" si="28"/>
      </c>
      <c r="I229" s="1">
        <f t="shared" si="31"/>
      </c>
    </row>
    <row r="230" spans="2:9" ht="13.5" customHeight="1">
      <c r="B230" s="2">
        <f t="shared" si="24"/>
      </c>
      <c r="C230">
        <f t="shared" si="26"/>
      </c>
      <c r="D230" s="2">
        <f t="shared" si="27"/>
      </c>
      <c r="E230" s="1">
        <f t="shared" si="29"/>
      </c>
      <c r="F230" s="1">
        <f t="shared" si="30"/>
      </c>
      <c r="G230" s="1">
        <f t="shared" si="25"/>
      </c>
      <c r="H230" s="1">
        <f t="shared" si="28"/>
      </c>
      <c r="I230" s="1">
        <f t="shared" si="31"/>
      </c>
    </row>
    <row r="231" spans="2:9" ht="13.5" customHeight="1">
      <c r="B231" s="2">
        <f t="shared" si="24"/>
      </c>
      <c r="C231">
        <f t="shared" si="26"/>
      </c>
      <c r="D231" s="2">
        <f t="shared" si="27"/>
      </c>
      <c r="E231" s="1">
        <f t="shared" si="29"/>
      </c>
      <c r="F231" s="1">
        <f t="shared" si="30"/>
      </c>
      <c r="G231" s="1">
        <f t="shared" si="25"/>
      </c>
      <c r="H231" s="1">
        <f t="shared" si="28"/>
      </c>
      <c r="I231" s="1">
        <f t="shared" si="31"/>
      </c>
    </row>
    <row r="232" spans="2:9" ht="13.5" customHeight="1">
      <c r="B232" s="2">
        <f t="shared" si="24"/>
      </c>
      <c r="C232">
        <f t="shared" si="26"/>
      </c>
      <c r="D232" s="2">
        <f t="shared" si="27"/>
      </c>
      <c r="E232" s="1">
        <f t="shared" si="29"/>
      </c>
      <c r="F232" s="1">
        <f t="shared" si="30"/>
      </c>
      <c r="G232" s="1">
        <f t="shared" si="25"/>
      </c>
      <c r="H232" s="1">
        <f t="shared" si="28"/>
      </c>
      <c r="I232" s="1">
        <f t="shared" si="31"/>
      </c>
    </row>
    <row r="233" spans="2:9" ht="13.5" customHeight="1">
      <c r="B233" s="2">
        <f t="shared" si="24"/>
      </c>
      <c r="C233">
        <f t="shared" si="26"/>
      </c>
      <c r="D233" s="2">
        <f t="shared" si="27"/>
      </c>
      <c r="E233" s="1">
        <f t="shared" si="29"/>
      </c>
      <c r="F233" s="1">
        <f t="shared" si="30"/>
      </c>
      <c r="G233" s="1">
        <f t="shared" si="25"/>
      </c>
      <c r="H233" s="1">
        <f t="shared" si="28"/>
      </c>
      <c r="I233" s="1">
        <f t="shared" si="31"/>
      </c>
    </row>
    <row r="234" spans="2:9" ht="13.5" customHeight="1">
      <c r="B234" s="2">
        <f t="shared" si="24"/>
      </c>
      <c r="C234">
        <f t="shared" si="26"/>
      </c>
      <c r="D234" s="2">
        <f t="shared" si="27"/>
      </c>
      <c r="E234" s="1">
        <f t="shared" si="29"/>
      </c>
      <c r="F234" s="1">
        <f t="shared" si="30"/>
      </c>
      <c r="G234" s="1">
        <f t="shared" si="25"/>
      </c>
      <c r="H234" s="1">
        <f t="shared" si="28"/>
      </c>
      <c r="I234" s="1">
        <f t="shared" si="31"/>
      </c>
    </row>
    <row r="235" spans="2:9" ht="13.5" customHeight="1">
      <c r="B235" s="2">
        <f t="shared" si="24"/>
      </c>
      <c r="C235">
        <f t="shared" si="26"/>
      </c>
      <c r="D235" s="2">
        <f t="shared" si="27"/>
      </c>
      <c r="E235" s="1">
        <f t="shared" si="29"/>
      </c>
      <c r="F235" s="1">
        <f t="shared" si="30"/>
      </c>
      <c r="G235" s="1">
        <f t="shared" si="25"/>
      </c>
      <c r="H235" s="1">
        <f t="shared" si="28"/>
      </c>
      <c r="I235" s="1">
        <f t="shared" si="31"/>
      </c>
    </row>
    <row r="236" spans="2:9" ht="13.5" customHeight="1">
      <c r="B236" s="2">
        <f t="shared" si="24"/>
      </c>
      <c r="C236">
        <f t="shared" si="26"/>
      </c>
      <c r="D236" s="2">
        <f t="shared" si="27"/>
      </c>
      <c r="E236" s="1">
        <f t="shared" si="29"/>
      </c>
      <c r="F236" s="1">
        <f t="shared" si="30"/>
      </c>
      <c r="G236" s="1">
        <f t="shared" si="25"/>
      </c>
      <c r="H236" s="1">
        <f t="shared" si="28"/>
      </c>
      <c r="I236" s="1">
        <f t="shared" si="31"/>
      </c>
    </row>
    <row r="237" spans="2:9" ht="13.5" customHeight="1">
      <c r="B237" s="2">
        <f t="shared" si="24"/>
      </c>
      <c r="C237">
        <f t="shared" si="26"/>
      </c>
      <c r="D237" s="2">
        <f t="shared" si="27"/>
      </c>
      <c r="E237" s="1">
        <f t="shared" si="29"/>
      </c>
      <c r="F237" s="1">
        <f t="shared" si="30"/>
      </c>
      <c r="G237" s="1">
        <f t="shared" si="25"/>
      </c>
      <c r="H237" s="1">
        <f t="shared" si="28"/>
      </c>
      <c r="I237" s="1">
        <f t="shared" si="31"/>
      </c>
    </row>
    <row r="238" spans="2:9" ht="13.5" customHeight="1">
      <c r="B238" s="2">
        <f t="shared" si="24"/>
      </c>
      <c r="C238">
        <f t="shared" si="26"/>
      </c>
      <c r="D238" s="2">
        <f t="shared" si="27"/>
      </c>
      <c r="E238" s="1">
        <f t="shared" si="29"/>
      </c>
      <c r="F238" s="1">
        <f t="shared" si="30"/>
      </c>
      <c r="G238" s="1">
        <f t="shared" si="25"/>
      </c>
      <c r="H238" s="1">
        <f t="shared" si="28"/>
      </c>
      <c r="I238" s="1">
        <f t="shared" si="31"/>
      </c>
    </row>
    <row r="239" spans="2:9" ht="13.5" customHeight="1">
      <c r="B239" s="2">
        <f t="shared" si="24"/>
      </c>
      <c r="C239">
        <f t="shared" si="26"/>
      </c>
      <c r="D239" s="2">
        <f t="shared" si="27"/>
      </c>
      <c r="E239" s="1">
        <f t="shared" si="29"/>
      </c>
      <c r="F239" s="1">
        <f t="shared" si="30"/>
      </c>
      <c r="G239" s="1">
        <f t="shared" si="25"/>
      </c>
      <c r="H239" s="1">
        <f t="shared" si="28"/>
      </c>
      <c r="I239" s="1">
        <f t="shared" si="31"/>
      </c>
    </row>
    <row r="240" spans="2:9" ht="13.5" customHeight="1">
      <c r="B240" s="2">
        <f t="shared" si="24"/>
      </c>
      <c r="C240">
        <f t="shared" si="26"/>
      </c>
      <c r="D240" s="2">
        <f t="shared" si="27"/>
      </c>
      <c r="E240" s="1">
        <f t="shared" si="29"/>
      </c>
      <c r="F240" s="1">
        <f t="shared" si="30"/>
      </c>
      <c r="G240" s="1">
        <f t="shared" si="25"/>
      </c>
      <c r="H240" s="1">
        <f t="shared" si="28"/>
      </c>
      <c r="I240" s="1">
        <f t="shared" si="31"/>
      </c>
    </row>
    <row r="241" spans="2:9" ht="13.5" customHeight="1">
      <c r="B241" s="2">
        <f t="shared" si="24"/>
      </c>
      <c r="C241">
        <f t="shared" si="26"/>
      </c>
      <c r="D241" s="2">
        <f t="shared" si="27"/>
      </c>
      <c r="E241" s="1">
        <f t="shared" si="29"/>
      </c>
      <c r="F241" s="1">
        <f t="shared" si="30"/>
      </c>
      <c r="G241" s="1">
        <f t="shared" si="25"/>
      </c>
      <c r="H241" s="1">
        <f t="shared" si="28"/>
      </c>
      <c r="I241" s="1">
        <f t="shared" si="31"/>
      </c>
    </row>
    <row r="242" spans="2:9" ht="13.5" customHeight="1">
      <c r="B242" s="2">
        <f t="shared" si="24"/>
      </c>
      <c r="C242">
        <f t="shared" si="26"/>
      </c>
      <c r="D242" s="2">
        <f t="shared" si="27"/>
      </c>
      <c r="E242" s="1">
        <f t="shared" si="29"/>
      </c>
      <c r="F242" s="1">
        <f t="shared" si="30"/>
      </c>
      <c r="G242" s="1">
        <f t="shared" si="25"/>
      </c>
      <c r="H242" s="1">
        <f t="shared" si="28"/>
      </c>
      <c r="I242" s="1">
        <f t="shared" si="31"/>
      </c>
    </row>
    <row r="243" spans="2:9" ht="13.5" customHeight="1">
      <c r="B243" s="2">
        <f t="shared" si="24"/>
      </c>
      <c r="C243">
        <f t="shared" si="26"/>
      </c>
      <c r="D243" s="2">
        <f t="shared" si="27"/>
      </c>
      <c r="E243" s="1">
        <f t="shared" si="29"/>
      </c>
      <c r="F243" s="1">
        <f t="shared" si="30"/>
      </c>
      <c r="G243" s="1">
        <f t="shared" si="25"/>
      </c>
      <c r="H243" s="1">
        <f t="shared" si="28"/>
      </c>
      <c r="I243" s="1">
        <f t="shared" si="31"/>
      </c>
    </row>
    <row r="244" spans="2:9" ht="13.5" customHeight="1">
      <c r="B244" s="2">
        <f t="shared" si="24"/>
      </c>
      <c r="C244">
        <f t="shared" si="26"/>
      </c>
      <c r="D244" s="2">
        <f t="shared" si="27"/>
      </c>
      <c r="E244" s="1">
        <f t="shared" si="29"/>
      </c>
      <c r="F244" s="1">
        <f t="shared" si="30"/>
      </c>
      <c r="G244" s="1">
        <f t="shared" si="25"/>
      </c>
      <c r="H244" s="1">
        <f t="shared" si="28"/>
      </c>
      <c r="I244" s="1">
        <f t="shared" si="31"/>
      </c>
    </row>
    <row r="245" spans="2:9" ht="13.5" customHeight="1">
      <c r="B245" s="2">
        <f t="shared" si="24"/>
      </c>
      <c r="C245">
        <f t="shared" si="26"/>
      </c>
      <c r="D245" s="2">
        <f t="shared" si="27"/>
      </c>
      <c r="E245" s="1">
        <f t="shared" si="29"/>
      </c>
      <c r="F245" s="1">
        <f t="shared" si="30"/>
      </c>
      <c r="G245" s="1">
        <f t="shared" si="25"/>
      </c>
      <c r="H245" s="1">
        <f t="shared" si="28"/>
      </c>
      <c r="I245" s="1">
        <f t="shared" si="31"/>
      </c>
    </row>
    <row r="246" spans="2:9" ht="13.5" customHeight="1">
      <c r="B246" s="2">
        <f t="shared" si="24"/>
      </c>
      <c r="C246">
        <f t="shared" si="26"/>
      </c>
      <c r="D246" s="2">
        <f t="shared" si="27"/>
      </c>
      <c r="E246" s="1">
        <f t="shared" si="29"/>
      </c>
      <c r="F246" s="1">
        <f t="shared" si="30"/>
      </c>
      <c r="G246" s="1">
        <f t="shared" si="25"/>
      </c>
      <c r="H246" s="1">
        <f t="shared" si="28"/>
      </c>
      <c r="I246" s="1">
        <f t="shared" si="31"/>
      </c>
    </row>
    <row r="247" spans="2:9" ht="13.5" customHeight="1">
      <c r="B247" s="2">
        <f t="shared" si="24"/>
      </c>
      <c r="C247">
        <f t="shared" si="26"/>
      </c>
      <c r="D247" s="2">
        <f t="shared" si="27"/>
      </c>
      <c r="E247" s="1">
        <f t="shared" si="29"/>
      </c>
      <c r="F247" s="1">
        <f t="shared" si="30"/>
      </c>
      <c r="G247" s="1">
        <f t="shared" si="25"/>
      </c>
      <c r="H247" s="1">
        <f t="shared" si="28"/>
      </c>
      <c r="I247" s="1">
        <f t="shared" si="31"/>
      </c>
    </row>
    <row r="248" spans="2:9" ht="13.5" customHeight="1">
      <c r="B248" s="2">
        <f t="shared" si="24"/>
      </c>
      <c r="C248">
        <f t="shared" si="26"/>
      </c>
      <c r="D248" s="2">
        <f t="shared" si="27"/>
      </c>
      <c r="E248" s="1">
        <f t="shared" si="29"/>
      </c>
      <c r="F248" s="1">
        <f t="shared" si="30"/>
      </c>
      <c r="G248" s="1">
        <f t="shared" si="25"/>
      </c>
      <c r="H248" s="1">
        <f t="shared" si="28"/>
      </c>
      <c r="I248" s="1">
        <f t="shared" si="31"/>
      </c>
    </row>
    <row r="249" spans="2:9" ht="13.5" customHeight="1">
      <c r="B249" s="2">
        <f t="shared" si="24"/>
      </c>
      <c r="C249">
        <f t="shared" si="26"/>
      </c>
      <c r="D249" s="2">
        <f t="shared" si="27"/>
      </c>
      <c r="E249" s="1">
        <f t="shared" si="29"/>
      </c>
      <c r="F249" s="1">
        <f t="shared" si="30"/>
      </c>
      <c r="G249" s="1">
        <f t="shared" si="25"/>
      </c>
      <c r="H249" s="1">
        <f t="shared" si="28"/>
      </c>
      <c r="I249" s="1">
        <f t="shared" si="31"/>
      </c>
    </row>
    <row r="250" spans="2:9" ht="13.5" customHeight="1">
      <c r="B250" s="2">
        <f t="shared" si="24"/>
      </c>
      <c r="C250">
        <f t="shared" si="26"/>
      </c>
      <c r="D250" s="2">
        <f t="shared" si="27"/>
      </c>
      <c r="E250" s="1">
        <f t="shared" si="29"/>
      </c>
      <c r="F250" s="1">
        <f t="shared" si="30"/>
      </c>
      <c r="G250" s="1">
        <f t="shared" si="25"/>
      </c>
      <c r="H250" s="1">
        <f t="shared" si="28"/>
      </c>
      <c r="I250" s="1">
        <f t="shared" si="31"/>
      </c>
    </row>
    <row r="251" spans="2:9" ht="13.5" customHeight="1">
      <c r="B251" s="2">
        <f t="shared" si="24"/>
      </c>
      <c r="C251">
        <f t="shared" si="26"/>
      </c>
      <c r="D251" s="2">
        <f t="shared" si="27"/>
      </c>
      <c r="E251" s="1">
        <f t="shared" si="29"/>
      </c>
      <c r="F251" s="1">
        <f t="shared" si="30"/>
      </c>
      <c r="G251" s="1">
        <f t="shared" si="25"/>
      </c>
      <c r="H251" s="1">
        <f t="shared" si="28"/>
      </c>
      <c r="I251" s="1">
        <f t="shared" si="31"/>
      </c>
    </row>
    <row r="252" spans="2:9" ht="13.5" customHeight="1">
      <c r="B252" s="2">
        <f t="shared" si="24"/>
      </c>
      <c r="C252">
        <f t="shared" si="26"/>
      </c>
      <c r="D252" s="2">
        <f t="shared" si="27"/>
      </c>
      <c r="E252" s="1">
        <f t="shared" si="29"/>
      </c>
      <c r="F252" s="1">
        <f t="shared" si="30"/>
      </c>
      <c r="G252" s="1">
        <f t="shared" si="25"/>
      </c>
      <c r="H252" s="1">
        <f t="shared" si="28"/>
      </c>
      <c r="I252" s="1">
        <f t="shared" si="31"/>
      </c>
    </row>
    <row r="253" spans="2:9" ht="13.5" customHeight="1">
      <c r="B253" s="2">
        <f t="shared" si="24"/>
      </c>
      <c r="C253">
        <f t="shared" si="26"/>
      </c>
      <c r="D253" s="2">
        <f t="shared" si="27"/>
      </c>
      <c r="E253" s="1">
        <f t="shared" si="29"/>
      </c>
      <c r="F253" s="1">
        <f t="shared" si="30"/>
      </c>
      <c r="G253" s="1">
        <f t="shared" si="25"/>
      </c>
      <c r="H253" s="1">
        <f t="shared" si="28"/>
      </c>
      <c r="I253" s="1">
        <f t="shared" si="31"/>
      </c>
    </row>
    <row r="254" spans="2:9" ht="13.5" customHeight="1">
      <c r="B254" s="2">
        <f t="shared" si="24"/>
      </c>
      <c r="C254">
        <f t="shared" si="26"/>
      </c>
      <c r="D254" s="2">
        <f t="shared" si="27"/>
      </c>
      <c r="E254" s="1">
        <f t="shared" si="29"/>
      </c>
      <c r="F254" s="1">
        <f t="shared" si="30"/>
      </c>
      <c r="G254" s="1">
        <f t="shared" si="25"/>
      </c>
      <c r="H254" s="1">
        <f t="shared" si="28"/>
      </c>
      <c r="I254" s="1">
        <f t="shared" si="31"/>
      </c>
    </row>
    <row r="255" spans="2:9" ht="13.5" customHeight="1">
      <c r="B255" s="2">
        <f t="shared" si="24"/>
      </c>
      <c r="C255">
        <f t="shared" si="26"/>
      </c>
      <c r="D255" s="2">
        <f t="shared" si="27"/>
      </c>
      <c r="E255" s="1">
        <f t="shared" si="29"/>
      </c>
      <c r="F255" s="1">
        <f t="shared" si="30"/>
      </c>
      <c r="G255" s="1">
        <f t="shared" si="25"/>
      </c>
      <c r="H255" s="1">
        <f t="shared" si="28"/>
      </c>
      <c r="I255" s="1">
        <f t="shared" si="31"/>
      </c>
    </row>
    <row r="256" spans="2:9" ht="13.5" customHeight="1">
      <c r="B256" s="2">
        <f t="shared" si="24"/>
      </c>
      <c r="C256">
        <f t="shared" si="26"/>
      </c>
      <c r="D256" s="2">
        <f t="shared" si="27"/>
      </c>
      <c r="E256" s="1">
        <f t="shared" si="29"/>
      </c>
      <c r="F256" s="1">
        <f t="shared" si="30"/>
      </c>
      <c r="G256" s="1">
        <f t="shared" si="25"/>
      </c>
      <c r="H256" s="1">
        <f t="shared" si="28"/>
      </c>
      <c r="I256" s="1">
        <f t="shared" si="31"/>
      </c>
    </row>
    <row r="257" spans="2:9" ht="13.5" customHeight="1">
      <c r="B257" s="2">
        <f t="shared" si="24"/>
      </c>
      <c r="C257">
        <f t="shared" si="26"/>
      </c>
      <c r="D257" s="2">
        <f t="shared" si="27"/>
      </c>
      <c r="E257" s="1">
        <f t="shared" si="29"/>
      </c>
      <c r="F257" s="1">
        <f t="shared" si="30"/>
      </c>
      <c r="G257" s="1">
        <f t="shared" si="25"/>
      </c>
      <c r="H257" s="1">
        <f t="shared" si="28"/>
      </c>
      <c r="I257" s="1">
        <f t="shared" si="31"/>
      </c>
    </row>
    <row r="258" spans="2:9" ht="13.5" customHeight="1">
      <c r="B258" s="2">
        <f t="shared" si="24"/>
      </c>
      <c r="C258">
        <f t="shared" si="26"/>
      </c>
      <c r="D258" s="2">
        <f t="shared" si="27"/>
      </c>
      <c r="E258" s="1">
        <f t="shared" si="29"/>
      </c>
      <c r="F258" s="1">
        <f t="shared" si="30"/>
      </c>
      <c r="G258" s="1">
        <f t="shared" si="25"/>
      </c>
      <c r="H258" s="1">
        <f t="shared" si="28"/>
      </c>
      <c r="I258" s="1">
        <f t="shared" si="31"/>
      </c>
    </row>
    <row r="259" spans="2:9" ht="13.5" customHeight="1">
      <c r="B259" s="2">
        <f t="shared" si="24"/>
      </c>
      <c r="C259">
        <f t="shared" si="26"/>
      </c>
      <c r="D259" s="2">
        <f t="shared" si="27"/>
      </c>
      <c r="E259" s="1">
        <f t="shared" si="29"/>
      </c>
      <c r="F259" s="1">
        <f t="shared" si="30"/>
      </c>
      <c r="G259" s="1">
        <f t="shared" si="25"/>
      </c>
      <c r="H259" s="1">
        <f t="shared" si="28"/>
      </c>
      <c r="I259" s="1">
        <f t="shared" si="31"/>
      </c>
    </row>
    <row r="260" spans="2:9" ht="13.5" customHeight="1">
      <c r="B260" s="2">
        <f t="shared" si="24"/>
      </c>
      <c r="C260">
        <f t="shared" si="26"/>
      </c>
      <c r="D260" s="2">
        <f t="shared" si="27"/>
      </c>
      <c r="E260" s="1">
        <f t="shared" si="29"/>
      </c>
      <c r="F260" s="1">
        <f t="shared" si="30"/>
      </c>
      <c r="G260" s="1">
        <f t="shared" si="25"/>
      </c>
      <c r="H260" s="1">
        <f t="shared" si="28"/>
      </c>
      <c r="I260" s="1">
        <f t="shared" si="31"/>
      </c>
    </row>
    <row r="261" spans="2:9" ht="13.5" customHeight="1">
      <c r="B261" s="2">
        <f t="shared" si="24"/>
      </c>
      <c r="C261">
        <f t="shared" si="26"/>
      </c>
      <c r="D261" s="2">
        <f t="shared" si="27"/>
      </c>
      <c r="E261" s="1">
        <f t="shared" si="29"/>
      </c>
      <c r="F261" s="1">
        <f t="shared" si="30"/>
      </c>
      <c r="G261" s="1">
        <f t="shared" si="25"/>
      </c>
      <c r="H261" s="1">
        <f t="shared" si="28"/>
      </c>
      <c r="I261" s="1">
        <f t="shared" si="31"/>
      </c>
    </row>
    <row r="262" spans="2:9" ht="13.5" customHeight="1">
      <c r="B262" s="2">
        <f t="shared" si="24"/>
      </c>
      <c r="C262">
        <f t="shared" si="26"/>
      </c>
      <c r="D262" s="2">
        <f t="shared" si="27"/>
      </c>
      <c r="E262" s="1">
        <f t="shared" si="29"/>
      </c>
      <c r="F262" s="1">
        <f t="shared" si="30"/>
      </c>
      <c r="G262" s="1">
        <f t="shared" si="25"/>
      </c>
      <c r="H262" s="1">
        <f t="shared" si="28"/>
      </c>
      <c r="I262" s="1">
        <f t="shared" si="31"/>
      </c>
    </row>
    <row r="263" spans="2:9" ht="13.5" customHeight="1">
      <c r="B263" s="2">
        <f t="shared" si="24"/>
      </c>
      <c r="C263">
        <f t="shared" si="26"/>
      </c>
      <c r="D263" s="2">
        <f t="shared" si="27"/>
      </c>
      <c r="E263" s="1">
        <f t="shared" si="29"/>
      </c>
      <c r="F263" s="1">
        <f t="shared" si="30"/>
      </c>
      <c r="G263" s="1">
        <f t="shared" si="25"/>
      </c>
      <c r="H263" s="1">
        <f t="shared" si="28"/>
      </c>
      <c r="I263" s="1">
        <f t="shared" si="31"/>
      </c>
    </row>
    <row r="264" spans="2:9" ht="13.5" customHeight="1">
      <c r="B264" s="2">
        <f t="shared" si="24"/>
      </c>
      <c r="C264">
        <f t="shared" si="26"/>
      </c>
      <c r="D264" s="2">
        <f t="shared" si="27"/>
      </c>
      <c r="E264" s="1">
        <f t="shared" si="29"/>
      </c>
      <c r="F264" s="1">
        <f t="shared" si="30"/>
      </c>
      <c r="G264" s="1">
        <f t="shared" si="25"/>
      </c>
      <c r="H264" s="1">
        <f t="shared" si="28"/>
      </c>
      <c r="I264" s="1">
        <f t="shared" si="31"/>
      </c>
    </row>
    <row r="265" spans="2:9" ht="13.5" customHeight="1">
      <c r="B265" s="2">
        <f t="shared" si="24"/>
      </c>
      <c r="C265">
        <f t="shared" si="26"/>
      </c>
      <c r="D265" s="2">
        <f t="shared" si="27"/>
      </c>
      <c r="E265" s="1">
        <f t="shared" si="29"/>
      </c>
      <c r="F265" s="1">
        <f t="shared" si="30"/>
      </c>
      <c r="G265" s="1">
        <f t="shared" si="25"/>
      </c>
      <c r="H265" s="1">
        <f t="shared" si="28"/>
      </c>
      <c r="I265" s="1">
        <f t="shared" si="31"/>
      </c>
    </row>
    <row r="266" spans="2:9" ht="13.5" customHeight="1">
      <c r="B266" s="2">
        <f t="shared" si="24"/>
      </c>
      <c r="C266">
        <f t="shared" si="26"/>
      </c>
      <c r="D266" s="2">
        <f t="shared" si="27"/>
      </c>
      <c r="E266" s="1">
        <f t="shared" si="29"/>
      </c>
      <c r="F266" s="1">
        <f t="shared" si="30"/>
      </c>
      <c r="G266" s="1">
        <f t="shared" si="25"/>
      </c>
      <c r="H266" s="1">
        <f t="shared" si="28"/>
      </c>
      <c r="I266" s="1">
        <f t="shared" si="31"/>
      </c>
    </row>
    <row r="267" spans="2:9" ht="13.5" customHeight="1">
      <c r="B267" s="2">
        <f t="shared" si="24"/>
      </c>
      <c r="C267">
        <f t="shared" si="26"/>
      </c>
      <c r="D267" s="2">
        <f t="shared" si="27"/>
      </c>
      <c r="E267" s="1">
        <f t="shared" si="29"/>
      </c>
      <c r="F267" s="1">
        <f t="shared" si="30"/>
      </c>
      <c r="G267" s="1">
        <f t="shared" si="25"/>
      </c>
      <c r="H267" s="1">
        <f t="shared" si="28"/>
      </c>
      <c r="I267" s="1">
        <f t="shared" si="31"/>
      </c>
    </row>
    <row r="268" spans="2:9" ht="13.5" customHeight="1">
      <c r="B268" s="2">
        <f t="shared" si="24"/>
      </c>
      <c r="C268">
        <f t="shared" si="26"/>
      </c>
      <c r="D268" s="2">
        <f t="shared" si="27"/>
      </c>
      <c r="E268" s="1">
        <f t="shared" si="29"/>
      </c>
      <c r="F268" s="1">
        <f t="shared" si="30"/>
      </c>
      <c r="G268" s="1">
        <f t="shared" si="25"/>
      </c>
      <c r="H268" s="1">
        <f t="shared" si="28"/>
      </c>
      <c r="I268" s="1">
        <f t="shared" si="31"/>
      </c>
    </row>
    <row r="269" spans="2:9" ht="13.5" customHeight="1">
      <c r="B269" s="2">
        <f t="shared" si="24"/>
      </c>
      <c r="C269">
        <f t="shared" si="26"/>
      </c>
      <c r="D269" s="2">
        <f t="shared" si="27"/>
      </c>
      <c r="E269" s="1">
        <f t="shared" si="29"/>
      </c>
      <c r="F269" s="1">
        <f t="shared" si="30"/>
      </c>
      <c r="G269" s="1">
        <f t="shared" si="25"/>
      </c>
      <c r="H269" s="1">
        <f t="shared" si="28"/>
      </c>
      <c r="I269" s="1">
        <f t="shared" si="31"/>
      </c>
    </row>
    <row r="270" spans="2:9" ht="13.5" customHeight="1">
      <c r="B270" s="2">
        <f t="shared" si="24"/>
      </c>
      <c r="C270">
        <f t="shared" si="26"/>
      </c>
      <c r="D270" s="2">
        <f t="shared" si="27"/>
      </c>
      <c r="E270" s="1">
        <f t="shared" si="29"/>
      </c>
      <c r="F270" s="1">
        <f t="shared" si="30"/>
      </c>
      <c r="G270" s="1">
        <f t="shared" si="25"/>
      </c>
      <c r="H270" s="1">
        <f t="shared" si="28"/>
      </c>
      <c r="I270" s="1">
        <f t="shared" si="31"/>
      </c>
    </row>
    <row r="271" spans="2:9" ht="13.5" customHeight="1">
      <c r="B271" s="2">
        <f t="shared" si="24"/>
      </c>
      <c r="C271">
        <f t="shared" si="26"/>
      </c>
      <c r="D271" s="2">
        <f t="shared" si="27"/>
      </c>
      <c r="E271" s="1">
        <f t="shared" si="29"/>
      </c>
      <c r="F271" s="1">
        <f t="shared" si="30"/>
      </c>
      <c r="G271" s="1">
        <f t="shared" si="25"/>
      </c>
      <c r="H271" s="1">
        <f t="shared" si="28"/>
      </c>
      <c r="I271" s="1">
        <f t="shared" si="31"/>
      </c>
    </row>
    <row r="272" spans="2:9" ht="13.5" customHeight="1">
      <c r="B272" s="2">
        <f aca="true" t="shared" si="32" ref="B272:B335">IF(B271="MONAT",$G$8+$L$2-1,IF(D272="","",Monatsbezeichnung($H$9,B271,$H$10,$H$11,D272)))</f>
      </c>
      <c r="C272">
        <f t="shared" si="26"/>
      </c>
      <c r="D272" s="2">
        <f t="shared" si="27"/>
      </c>
      <c r="E272" s="1">
        <f t="shared" si="29"/>
      </c>
      <c r="F272" s="1">
        <f t="shared" si="30"/>
      </c>
      <c r="G272" s="1">
        <f aca="true" t="shared" si="33" ref="G272:G335">IF(D272="","",Zinszahlung($H$9,E272,$H$7,D272))</f>
      </c>
      <c r="H272" s="1">
        <f t="shared" si="28"/>
      </c>
      <c r="I272" s="1">
        <f t="shared" si="31"/>
      </c>
    </row>
    <row r="273" spans="2:9" ht="13.5" customHeight="1">
      <c r="B273" s="2">
        <f t="shared" si="32"/>
      </c>
      <c r="C273">
        <f aca="true" t="shared" si="34" ref="C273:C336">IF(D272="","",Jahresbezeichnung($H$9,B273,C272,B272,D273))</f>
      </c>
      <c r="D273" s="2">
        <f aca="true" t="shared" si="35" ref="D273:D336">IF(D272="","",IF(D272+1&gt;$H$10+$H$11,"",D272+1))</f>
      </c>
      <c r="E273" s="1">
        <f t="shared" si="29"/>
      </c>
      <c r="F273" s="1">
        <f t="shared" si="30"/>
      </c>
      <c r="G273" s="1">
        <f t="shared" si="33"/>
      </c>
      <c r="H273" s="1">
        <f aca="true" t="shared" si="36" ref="H273:H336">IF(D273="","",IF(D273&lt;=$H$11,0,Tilgungszahlung($G$3,$H$4,$S$5,$H$9,G273,$R$5,$R$6,$R$7,$R$8)))</f>
      </c>
      <c r="I273" s="1">
        <f t="shared" si="31"/>
      </c>
    </row>
    <row r="274" spans="2:9" ht="13.5" customHeight="1">
      <c r="B274" s="2">
        <f t="shared" si="32"/>
      </c>
      <c r="C274">
        <f t="shared" si="34"/>
      </c>
      <c r="D274" s="2">
        <f t="shared" si="35"/>
      </c>
      <c r="E274" s="1">
        <f aca="true" t="shared" si="37" ref="E274:E337">IF(D274="","",I273)</f>
      </c>
      <c r="F274" s="1">
        <f aca="true" t="shared" si="38" ref="F274:F337">IF(D274="","",SUM(G274:H274))</f>
      </c>
      <c r="G274" s="1">
        <f t="shared" si="33"/>
      </c>
      <c r="H274" s="1">
        <f t="shared" si="36"/>
      </c>
      <c r="I274" s="1">
        <f aca="true" t="shared" si="39" ref="I274:I337">IF(D274="","",E274-H274)</f>
      </c>
    </row>
    <row r="275" spans="2:9" ht="13.5" customHeight="1">
      <c r="B275" s="2">
        <f t="shared" si="32"/>
      </c>
      <c r="C275">
        <f t="shared" si="34"/>
      </c>
      <c r="D275" s="2">
        <f t="shared" si="35"/>
      </c>
      <c r="E275" s="1">
        <f t="shared" si="37"/>
      </c>
      <c r="F275" s="1">
        <f t="shared" si="38"/>
      </c>
      <c r="G275" s="1">
        <f t="shared" si="33"/>
      </c>
      <c r="H275" s="1">
        <f t="shared" si="36"/>
      </c>
      <c r="I275" s="1">
        <f t="shared" si="39"/>
      </c>
    </row>
    <row r="276" spans="2:9" ht="13.5" customHeight="1">
      <c r="B276" s="2">
        <f t="shared" si="32"/>
      </c>
      <c r="C276">
        <f t="shared" si="34"/>
      </c>
      <c r="D276" s="2">
        <f t="shared" si="35"/>
      </c>
      <c r="E276" s="1">
        <f t="shared" si="37"/>
      </c>
      <c r="F276" s="1">
        <f t="shared" si="38"/>
      </c>
      <c r="G276" s="1">
        <f t="shared" si="33"/>
      </c>
      <c r="H276" s="1">
        <f t="shared" si="36"/>
      </c>
      <c r="I276" s="1">
        <f t="shared" si="39"/>
      </c>
    </row>
    <row r="277" spans="2:9" ht="13.5" customHeight="1">
      <c r="B277" s="2">
        <f t="shared" si="32"/>
      </c>
      <c r="C277">
        <f t="shared" si="34"/>
      </c>
      <c r="D277" s="2">
        <f t="shared" si="35"/>
      </c>
      <c r="E277" s="1">
        <f t="shared" si="37"/>
      </c>
      <c r="F277" s="1">
        <f t="shared" si="38"/>
      </c>
      <c r="G277" s="1">
        <f t="shared" si="33"/>
      </c>
      <c r="H277" s="1">
        <f t="shared" si="36"/>
      </c>
      <c r="I277" s="1">
        <f t="shared" si="39"/>
      </c>
    </row>
    <row r="278" spans="2:9" ht="13.5" customHeight="1">
      <c r="B278" s="2">
        <f t="shared" si="32"/>
      </c>
      <c r="C278">
        <f t="shared" si="34"/>
      </c>
      <c r="D278" s="2">
        <f t="shared" si="35"/>
      </c>
      <c r="E278" s="1">
        <f t="shared" si="37"/>
      </c>
      <c r="F278" s="1">
        <f t="shared" si="38"/>
      </c>
      <c r="G278" s="1">
        <f t="shared" si="33"/>
      </c>
      <c r="H278" s="1">
        <f t="shared" si="36"/>
      </c>
      <c r="I278" s="1">
        <f t="shared" si="39"/>
      </c>
    </row>
    <row r="279" spans="2:9" ht="13.5" customHeight="1">
      <c r="B279" s="2">
        <f t="shared" si="32"/>
      </c>
      <c r="C279">
        <f t="shared" si="34"/>
      </c>
      <c r="D279" s="2">
        <f t="shared" si="35"/>
      </c>
      <c r="E279" s="1">
        <f t="shared" si="37"/>
      </c>
      <c r="F279" s="1">
        <f t="shared" si="38"/>
      </c>
      <c r="G279" s="1">
        <f t="shared" si="33"/>
      </c>
      <c r="H279" s="1">
        <f t="shared" si="36"/>
      </c>
      <c r="I279" s="1">
        <f t="shared" si="39"/>
      </c>
    </row>
    <row r="280" spans="2:9" ht="13.5" customHeight="1">
      <c r="B280" s="2">
        <f t="shared" si="32"/>
      </c>
      <c r="C280">
        <f t="shared" si="34"/>
      </c>
      <c r="D280" s="2">
        <f t="shared" si="35"/>
      </c>
      <c r="E280" s="1">
        <f t="shared" si="37"/>
      </c>
      <c r="F280" s="1">
        <f t="shared" si="38"/>
      </c>
      <c r="G280" s="1">
        <f t="shared" si="33"/>
      </c>
      <c r="H280" s="1">
        <f t="shared" si="36"/>
      </c>
      <c r="I280" s="1">
        <f t="shared" si="39"/>
      </c>
    </row>
    <row r="281" spans="2:9" ht="13.5" customHeight="1">
      <c r="B281" s="2">
        <f t="shared" si="32"/>
      </c>
      <c r="C281">
        <f t="shared" si="34"/>
      </c>
      <c r="D281" s="2">
        <f t="shared" si="35"/>
      </c>
      <c r="E281" s="1">
        <f t="shared" si="37"/>
      </c>
      <c r="F281" s="1">
        <f t="shared" si="38"/>
      </c>
      <c r="G281" s="1">
        <f t="shared" si="33"/>
      </c>
      <c r="H281" s="1">
        <f t="shared" si="36"/>
      </c>
      <c r="I281" s="1">
        <f t="shared" si="39"/>
      </c>
    </row>
    <row r="282" spans="2:9" ht="13.5" customHeight="1">
      <c r="B282" s="2">
        <f t="shared" si="32"/>
      </c>
      <c r="C282">
        <f t="shared" si="34"/>
      </c>
      <c r="D282" s="2">
        <f t="shared" si="35"/>
      </c>
      <c r="E282" s="1">
        <f t="shared" si="37"/>
      </c>
      <c r="F282" s="1">
        <f t="shared" si="38"/>
      </c>
      <c r="G282" s="1">
        <f t="shared" si="33"/>
      </c>
      <c r="H282" s="1">
        <f t="shared" si="36"/>
      </c>
      <c r="I282" s="1">
        <f t="shared" si="39"/>
      </c>
    </row>
    <row r="283" spans="2:9" ht="13.5" customHeight="1">
      <c r="B283" s="2">
        <f t="shared" si="32"/>
      </c>
      <c r="C283">
        <f t="shared" si="34"/>
      </c>
      <c r="D283" s="2">
        <f t="shared" si="35"/>
      </c>
      <c r="E283" s="1">
        <f t="shared" si="37"/>
      </c>
      <c r="F283" s="1">
        <f t="shared" si="38"/>
      </c>
      <c r="G283" s="1">
        <f t="shared" si="33"/>
      </c>
      <c r="H283" s="1">
        <f t="shared" si="36"/>
      </c>
      <c r="I283" s="1">
        <f t="shared" si="39"/>
      </c>
    </row>
    <row r="284" spans="2:9" ht="13.5" customHeight="1">
      <c r="B284" s="2">
        <f t="shared" si="32"/>
      </c>
      <c r="C284">
        <f t="shared" si="34"/>
      </c>
      <c r="D284" s="2">
        <f t="shared" si="35"/>
      </c>
      <c r="E284" s="1">
        <f t="shared" si="37"/>
      </c>
      <c r="F284" s="1">
        <f t="shared" si="38"/>
      </c>
      <c r="G284" s="1">
        <f t="shared" si="33"/>
      </c>
      <c r="H284" s="1">
        <f t="shared" si="36"/>
      </c>
      <c r="I284" s="1">
        <f t="shared" si="39"/>
      </c>
    </row>
    <row r="285" spans="2:9" ht="13.5" customHeight="1">
      <c r="B285" s="2">
        <f t="shared" si="32"/>
      </c>
      <c r="C285">
        <f t="shared" si="34"/>
      </c>
      <c r="D285" s="2">
        <f t="shared" si="35"/>
      </c>
      <c r="E285" s="1">
        <f t="shared" si="37"/>
      </c>
      <c r="F285" s="1">
        <f t="shared" si="38"/>
      </c>
      <c r="G285" s="1">
        <f t="shared" si="33"/>
      </c>
      <c r="H285" s="1">
        <f t="shared" si="36"/>
      </c>
      <c r="I285" s="1">
        <f t="shared" si="39"/>
      </c>
    </row>
    <row r="286" spans="2:9" ht="13.5" customHeight="1">
      <c r="B286" s="2">
        <f t="shared" si="32"/>
      </c>
      <c r="C286">
        <f t="shared" si="34"/>
      </c>
      <c r="D286" s="2">
        <f t="shared" si="35"/>
      </c>
      <c r="E286" s="1">
        <f t="shared" si="37"/>
      </c>
      <c r="F286" s="1">
        <f t="shared" si="38"/>
      </c>
      <c r="G286" s="1">
        <f t="shared" si="33"/>
      </c>
      <c r="H286" s="1">
        <f t="shared" si="36"/>
      </c>
      <c r="I286" s="1">
        <f t="shared" si="39"/>
      </c>
    </row>
    <row r="287" spans="2:9" ht="13.5" customHeight="1">
      <c r="B287" s="2">
        <f t="shared" si="32"/>
      </c>
      <c r="C287">
        <f t="shared" si="34"/>
      </c>
      <c r="D287" s="2">
        <f t="shared" si="35"/>
      </c>
      <c r="E287" s="1">
        <f t="shared" si="37"/>
      </c>
      <c r="F287" s="1">
        <f t="shared" si="38"/>
      </c>
      <c r="G287" s="1">
        <f t="shared" si="33"/>
      </c>
      <c r="H287" s="1">
        <f t="shared" si="36"/>
      </c>
      <c r="I287" s="1">
        <f t="shared" si="39"/>
      </c>
    </row>
    <row r="288" spans="2:9" ht="13.5" customHeight="1">
      <c r="B288" s="2">
        <f t="shared" si="32"/>
      </c>
      <c r="C288">
        <f t="shared" si="34"/>
      </c>
      <c r="D288" s="2">
        <f t="shared" si="35"/>
      </c>
      <c r="E288" s="1">
        <f t="shared" si="37"/>
      </c>
      <c r="F288" s="1">
        <f t="shared" si="38"/>
      </c>
      <c r="G288" s="1">
        <f t="shared" si="33"/>
      </c>
      <c r="H288" s="1">
        <f t="shared" si="36"/>
      </c>
      <c r="I288" s="1">
        <f t="shared" si="39"/>
      </c>
    </row>
    <row r="289" spans="2:9" ht="13.5" customHeight="1">
      <c r="B289" s="2">
        <f t="shared" si="32"/>
      </c>
      <c r="C289">
        <f t="shared" si="34"/>
      </c>
      <c r="D289" s="2">
        <f t="shared" si="35"/>
      </c>
      <c r="E289" s="1">
        <f t="shared" si="37"/>
      </c>
      <c r="F289" s="1">
        <f t="shared" si="38"/>
      </c>
      <c r="G289" s="1">
        <f t="shared" si="33"/>
      </c>
      <c r="H289" s="1">
        <f t="shared" si="36"/>
      </c>
      <c r="I289" s="1">
        <f t="shared" si="39"/>
      </c>
    </row>
    <row r="290" spans="2:9" ht="13.5" customHeight="1">
      <c r="B290" s="2">
        <f t="shared" si="32"/>
      </c>
      <c r="C290">
        <f t="shared" si="34"/>
      </c>
      <c r="D290" s="2">
        <f t="shared" si="35"/>
      </c>
      <c r="E290" s="1">
        <f t="shared" si="37"/>
      </c>
      <c r="F290" s="1">
        <f t="shared" si="38"/>
      </c>
      <c r="G290" s="1">
        <f t="shared" si="33"/>
      </c>
      <c r="H290" s="1">
        <f t="shared" si="36"/>
      </c>
      <c r="I290" s="1">
        <f t="shared" si="39"/>
      </c>
    </row>
    <row r="291" spans="2:9" ht="13.5" customHeight="1">
      <c r="B291" s="2">
        <f t="shared" si="32"/>
      </c>
      <c r="C291">
        <f t="shared" si="34"/>
      </c>
      <c r="D291" s="2">
        <f t="shared" si="35"/>
      </c>
      <c r="E291" s="1">
        <f t="shared" si="37"/>
      </c>
      <c r="F291" s="1">
        <f t="shared" si="38"/>
      </c>
      <c r="G291" s="1">
        <f t="shared" si="33"/>
      </c>
      <c r="H291" s="1">
        <f t="shared" si="36"/>
      </c>
      <c r="I291" s="1">
        <f t="shared" si="39"/>
      </c>
    </row>
    <row r="292" spans="2:9" ht="13.5" customHeight="1">
      <c r="B292" s="2">
        <f t="shared" si="32"/>
      </c>
      <c r="C292">
        <f t="shared" si="34"/>
      </c>
      <c r="D292" s="2">
        <f t="shared" si="35"/>
      </c>
      <c r="E292" s="1">
        <f t="shared" si="37"/>
      </c>
      <c r="F292" s="1">
        <f t="shared" si="38"/>
      </c>
      <c r="G292" s="1">
        <f t="shared" si="33"/>
      </c>
      <c r="H292" s="1">
        <f t="shared" si="36"/>
      </c>
      <c r="I292" s="1">
        <f t="shared" si="39"/>
      </c>
    </row>
    <row r="293" spans="2:9" ht="13.5" customHeight="1">
      <c r="B293" s="2">
        <f t="shared" si="32"/>
      </c>
      <c r="C293">
        <f t="shared" si="34"/>
      </c>
      <c r="D293" s="2">
        <f t="shared" si="35"/>
      </c>
      <c r="E293" s="1">
        <f t="shared" si="37"/>
      </c>
      <c r="F293" s="1">
        <f t="shared" si="38"/>
      </c>
      <c r="G293" s="1">
        <f t="shared" si="33"/>
      </c>
      <c r="H293" s="1">
        <f t="shared" si="36"/>
      </c>
      <c r="I293" s="1">
        <f t="shared" si="39"/>
      </c>
    </row>
    <row r="294" spans="2:9" ht="13.5" customHeight="1">
      <c r="B294" s="2">
        <f t="shared" si="32"/>
      </c>
      <c r="C294">
        <f t="shared" si="34"/>
      </c>
      <c r="D294" s="2">
        <f t="shared" si="35"/>
      </c>
      <c r="E294" s="1">
        <f t="shared" si="37"/>
      </c>
      <c r="F294" s="1">
        <f t="shared" si="38"/>
      </c>
      <c r="G294" s="1">
        <f t="shared" si="33"/>
      </c>
      <c r="H294" s="1">
        <f t="shared" si="36"/>
      </c>
      <c r="I294" s="1">
        <f t="shared" si="39"/>
      </c>
    </row>
    <row r="295" spans="2:9" ht="13.5" customHeight="1">
      <c r="B295" s="2">
        <f t="shared" si="32"/>
      </c>
      <c r="C295">
        <f t="shared" si="34"/>
      </c>
      <c r="D295" s="2">
        <f t="shared" si="35"/>
      </c>
      <c r="E295" s="1">
        <f t="shared" si="37"/>
      </c>
      <c r="F295" s="1">
        <f t="shared" si="38"/>
      </c>
      <c r="G295" s="1">
        <f t="shared" si="33"/>
      </c>
      <c r="H295" s="1">
        <f t="shared" si="36"/>
      </c>
      <c r="I295" s="1">
        <f t="shared" si="39"/>
      </c>
    </row>
    <row r="296" spans="2:9" ht="13.5" customHeight="1">
      <c r="B296" s="2">
        <f t="shared" si="32"/>
      </c>
      <c r="C296">
        <f t="shared" si="34"/>
      </c>
      <c r="D296" s="2">
        <f t="shared" si="35"/>
      </c>
      <c r="E296" s="1">
        <f t="shared" si="37"/>
      </c>
      <c r="F296" s="1">
        <f t="shared" si="38"/>
      </c>
      <c r="G296" s="1">
        <f t="shared" si="33"/>
      </c>
      <c r="H296" s="1">
        <f t="shared" si="36"/>
      </c>
      <c r="I296" s="1">
        <f t="shared" si="39"/>
      </c>
    </row>
    <row r="297" spans="2:9" ht="13.5" customHeight="1">
      <c r="B297" s="2">
        <f t="shared" si="32"/>
      </c>
      <c r="C297">
        <f t="shared" si="34"/>
      </c>
      <c r="D297" s="2">
        <f t="shared" si="35"/>
      </c>
      <c r="E297" s="1">
        <f t="shared" si="37"/>
      </c>
      <c r="F297" s="1">
        <f t="shared" si="38"/>
      </c>
      <c r="G297" s="1">
        <f t="shared" si="33"/>
      </c>
      <c r="H297" s="1">
        <f t="shared" si="36"/>
      </c>
      <c r="I297" s="1">
        <f t="shared" si="39"/>
      </c>
    </row>
    <row r="298" spans="2:9" ht="13.5" customHeight="1">
      <c r="B298" s="2">
        <f t="shared" si="32"/>
      </c>
      <c r="C298">
        <f t="shared" si="34"/>
      </c>
      <c r="D298" s="2">
        <f t="shared" si="35"/>
      </c>
      <c r="E298" s="1">
        <f t="shared" si="37"/>
      </c>
      <c r="F298" s="1">
        <f t="shared" si="38"/>
      </c>
      <c r="G298" s="1">
        <f t="shared" si="33"/>
      </c>
      <c r="H298" s="1">
        <f t="shared" si="36"/>
      </c>
      <c r="I298" s="1">
        <f t="shared" si="39"/>
      </c>
    </row>
    <row r="299" spans="2:9" ht="13.5" customHeight="1">
      <c r="B299" s="2">
        <f t="shared" si="32"/>
      </c>
      <c r="C299">
        <f t="shared" si="34"/>
      </c>
      <c r="D299" s="2">
        <f t="shared" si="35"/>
      </c>
      <c r="E299" s="1">
        <f t="shared" si="37"/>
      </c>
      <c r="F299" s="1">
        <f t="shared" si="38"/>
      </c>
      <c r="G299" s="1">
        <f t="shared" si="33"/>
      </c>
      <c r="H299" s="1">
        <f t="shared" si="36"/>
      </c>
      <c r="I299" s="1">
        <f t="shared" si="39"/>
      </c>
    </row>
    <row r="300" spans="2:9" ht="13.5" customHeight="1">
      <c r="B300" s="2">
        <f t="shared" si="32"/>
      </c>
      <c r="C300">
        <f t="shared" si="34"/>
      </c>
      <c r="D300" s="2">
        <f t="shared" si="35"/>
      </c>
      <c r="E300" s="1">
        <f t="shared" si="37"/>
      </c>
      <c r="F300" s="1">
        <f t="shared" si="38"/>
      </c>
      <c r="G300" s="1">
        <f t="shared" si="33"/>
      </c>
      <c r="H300" s="1">
        <f t="shared" si="36"/>
      </c>
      <c r="I300" s="1">
        <f t="shared" si="39"/>
      </c>
    </row>
    <row r="301" spans="2:9" ht="13.5" customHeight="1">
      <c r="B301" s="2">
        <f t="shared" si="32"/>
      </c>
      <c r="C301">
        <f t="shared" si="34"/>
      </c>
      <c r="D301" s="2">
        <f t="shared" si="35"/>
      </c>
      <c r="E301" s="1">
        <f t="shared" si="37"/>
      </c>
      <c r="F301" s="1">
        <f t="shared" si="38"/>
      </c>
      <c r="G301" s="1">
        <f t="shared" si="33"/>
      </c>
      <c r="H301" s="1">
        <f t="shared" si="36"/>
      </c>
      <c r="I301" s="1">
        <f t="shared" si="39"/>
      </c>
    </row>
    <row r="302" spans="2:9" ht="13.5" customHeight="1">
      <c r="B302" s="2">
        <f t="shared" si="32"/>
      </c>
      <c r="C302">
        <f t="shared" si="34"/>
      </c>
      <c r="D302" s="2">
        <f t="shared" si="35"/>
      </c>
      <c r="E302" s="1">
        <f t="shared" si="37"/>
      </c>
      <c r="F302" s="1">
        <f t="shared" si="38"/>
      </c>
      <c r="G302" s="1">
        <f t="shared" si="33"/>
      </c>
      <c r="H302" s="1">
        <f t="shared" si="36"/>
      </c>
      <c r="I302" s="1">
        <f t="shared" si="39"/>
      </c>
    </row>
    <row r="303" spans="2:9" ht="13.5" customHeight="1">
      <c r="B303" s="2">
        <f t="shared" si="32"/>
      </c>
      <c r="C303">
        <f t="shared" si="34"/>
      </c>
      <c r="D303" s="2">
        <f t="shared" si="35"/>
      </c>
      <c r="E303" s="1">
        <f t="shared" si="37"/>
      </c>
      <c r="F303" s="1">
        <f t="shared" si="38"/>
      </c>
      <c r="G303" s="1">
        <f t="shared" si="33"/>
      </c>
      <c r="H303" s="1">
        <f t="shared" si="36"/>
      </c>
      <c r="I303" s="1">
        <f t="shared" si="39"/>
      </c>
    </row>
    <row r="304" spans="2:9" ht="13.5" customHeight="1">
      <c r="B304" s="2">
        <f t="shared" si="32"/>
      </c>
      <c r="C304">
        <f t="shared" si="34"/>
      </c>
      <c r="D304" s="2">
        <f t="shared" si="35"/>
      </c>
      <c r="E304" s="1">
        <f t="shared" si="37"/>
      </c>
      <c r="F304" s="1">
        <f t="shared" si="38"/>
      </c>
      <c r="G304" s="1">
        <f t="shared" si="33"/>
      </c>
      <c r="H304" s="1">
        <f t="shared" si="36"/>
      </c>
      <c r="I304" s="1">
        <f t="shared" si="39"/>
      </c>
    </row>
    <row r="305" spans="2:9" ht="13.5" customHeight="1">
      <c r="B305" s="2">
        <f t="shared" si="32"/>
      </c>
      <c r="C305">
        <f t="shared" si="34"/>
      </c>
      <c r="D305" s="2">
        <f t="shared" si="35"/>
      </c>
      <c r="E305" s="1">
        <f t="shared" si="37"/>
      </c>
      <c r="F305" s="1">
        <f t="shared" si="38"/>
      </c>
      <c r="G305" s="1">
        <f t="shared" si="33"/>
      </c>
      <c r="H305" s="1">
        <f t="shared" si="36"/>
      </c>
      <c r="I305" s="1">
        <f t="shared" si="39"/>
      </c>
    </row>
    <row r="306" spans="2:9" ht="13.5" customHeight="1">
      <c r="B306" s="2">
        <f t="shared" si="32"/>
      </c>
      <c r="C306">
        <f t="shared" si="34"/>
      </c>
      <c r="D306" s="2">
        <f t="shared" si="35"/>
      </c>
      <c r="E306" s="1">
        <f t="shared" si="37"/>
      </c>
      <c r="F306" s="1">
        <f t="shared" si="38"/>
      </c>
      <c r="G306" s="1">
        <f t="shared" si="33"/>
      </c>
      <c r="H306" s="1">
        <f t="shared" si="36"/>
      </c>
      <c r="I306" s="1">
        <f t="shared" si="39"/>
      </c>
    </row>
    <row r="307" spans="2:9" ht="13.5" customHeight="1">
      <c r="B307" s="2">
        <f t="shared" si="32"/>
      </c>
      <c r="C307">
        <f t="shared" si="34"/>
      </c>
      <c r="D307" s="2">
        <f t="shared" si="35"/>
      </c>
      <c r="E307" s="1">
        <f t="shared" si="37"/>
      </c>
      <c r="F307" s="1">
        <f t="shared" si="38"/>
      </c>
      <c r="G307" s="1">
        <f t="shared" si="33"/>
      </c>
      <c r="H307" s="1">
        <f t="shared" si="36"/>
      </c>
      <c r="I307" s="1">
        <f t="shared" si="39"/>
      </c>
    </row>
    <row r="308" spans="2:9" ht="13.5" customHeight="1">
      <c r="B308" s="2">
        <f t="shared" si="32"/>
      </c>
      <c r="C308">
        <f t="shared" si="34"/>
      </c>
      <c r="D308" s="2">
        <f t="shared" si="35"/>
      </c>
      <c r="E308" s="1">
        <f t="shared" si="37"/>
      </c>
      <c r="F308" s="1">
        <f t="shared" si="38"/>
      </c>
      <c r="G308" s="1">
        <f t="shared" si="33"/>
      </c>
      <c r="H308" s="1">
        <f t="shared" si="36"/>
      </c>
      <c r="I308" s="1">
        <f t="shared" si="39"/>
      </c>
    </row>
    <row r="309" spans="2:9" ht="13.5" customHeight="1">
      <c r="B309" s="2">
        <f t="shared" si="32"/>
      </c>
      <c r="C309">
        <f t="shared" si="34"/>
      </c>
      <c r="D309" s="2">
        <f t="shared" si="35"/>
      </c>
      <c r="E309" s="1">
        <f t="shared" si="37"/>
      </c>
      <c r="F309" s="1">
        <f t="shared" si="38"/>
      </c>
      <c r="G309" s="1">
        <f t="shared" si="33"/>
      </c>
      <c r="H309" s="1">
        <f t="shared" si="36"/>
      </c>
      <c r="I309" s="1">
        <f t="shared" si="39"/>
      </c>
    </row>
    <row r="310" spans="2:9" ht="13.5" customHeight="1">
      <c r="B310" s="2">
        <f t="shared" si="32"/>
      </c>
      <c r="C310">
        <f t="shared" si="34"/>
      </c>
      <c r="D310" s="2">
        <f t="shared" si="35"/>
      </c>
      <c r="E310" s="1">
        <f t="shared" si="37"/>
      </c>
      <c r="F310" s="1">
        <f t="shared" si="38"/>
      </c>
      <c r="G310" s="1">
        <f t="shared" si="33"/>
      </c>
      <c r="H310" s="1">
        <f t="shared" si="36"/>
      </c>
      <c r="I310" s="1">
        <f t="shared" si="39"/>
      </c>
    </row>
    <row r="311" spans="2:9" ht="13.5" customHeight="1">
      <c r="B311" s="2">
        <f t="shared" si="32"/>
      </c>
      <c r="C311">
        <f t="shared" si="34"/>
      </c>
      <c r="D311" s="2">
        <f t="shared" si="35"/>
      </c>
      <c r="E311" s="1">
        <f t="shared" si="37"/>
      </c>
      <c r="F311" s="1">
        <f t="shared" si="38"/>
      </c>
      <c r="G311" s="1">
        <f t="shared" si="33"/>
      </c>
      <c r="H311" s="1">
        <f t="shared" si="36"/>
      </c>
      <c r="I311" s="1">
        <f t="shared" si="39"/>
      </c>
    </row>
    <row r="312" spans="2:9" ht="13.5" customHeight="1">
      <c r="B312" s="2">
        <f t="shared" si="32"/>
      </c>
      <c r="C312">
        <f t="shared" si="34"/>
      </c>
      <c r="D312" s="2">
        <f t="shared" si="35"/>
      </c>
      <c r="E312" s="1">
        <f t="shared" si="37"/>
      </c>
      <c r="F312" s="1">
        <f t="shared" si="38"/>
      </c>
      <c r="G312" s="1">
        <f t="shared" si="33"/>
      </c>
      <c r="H312" s="1">
        <f t="shared" si="36"/>
      </c>
      <c r="I312" s="1">
        <f t="shared" si="39"/>
      </c>
    </row>
    <row r="313" spans="2:9" ht="13.5" customHeight="1">
      <c r="B313" s="2">
        <f t="shared" si="32"/>
      </c>
      <c r="C313">
        <f t="shared" si="34"/>
      </c>
      <c r="D313" s="2">
        <f t="shared" si="35"/>
      </c>
      <c r="E313" s="1">
        <f t="shared" si="37"/>
      </c>
      <c r="F313" s="1">
        <f t="shared" si="38"/>
      </c>
      <c r="G313" s="1">
        <f t="shared" si="33"/>
      </c>
      <c r="H313" s="1">
        <f t="shared" si="36"/>
      </c>
      <c r="I313" s="1">
        <f t="shared" si="39"/>
      </c>
    </row>
    <row r="314" spans="2:9" ht="13.5" customHeight="1">
      <c r="B314" s="2">
        <f t="shared" si="32"/>
      </c>
      <c r="C314">
        <f t="shared" si="34"/>
      </c>
      <c r="D314" s="2">
        <f t="shared" si="35"/>
      </c>
      <c r="E314" s="1">
        <f t="shared" si="37"/>
      </c>
      <c r="F314" s="1">
        <f t="shared" si="38"/>
      </c>
      <c r="G314" s="1">
        <f t="shared" si="33"/>
      </c>
      <c r="H314" s="1">
        <f t="shared" si="36"/>
      </c>
      <c r="I314" s="1">
        <f t="shared" si="39"/>
      </c>
    </row>
    <row r="315" spans="2:9" ht="13.5" customHeight="1">
      <c r="B315" s="2">
        <f t="shared" si="32"/>
      </c>
      <c r="C315">
        <f t="shared" si="34"/>
      </c>
      <c r="D315" s="2">
        <f t="shared" si="35"/>
      </c>
      <c r="E315" s="1">
        <f t="shared" si="37"/>
      </c>
      <c r="F315" s="1">
        <f t="shared" si="38"/>
      </c>
      <c r="G315" s="1">
        <f t="shared" si="33"/>
      </c>
      <c r="H315" s="1">
        <f t="shared" si="36"/>
      </c>
      <c r="I315" s="1">
        <f t="shared" si="39"/>
      </c>
    </row>
    <row r="316" spans="2:9" ht="13.5" customHeight="1">
      <c r="B316" s="2">
        <f t="shared" si="32"/>
      </c>
      <c r="C316">
        <f t="shared" si="34"/>
      </c>
      <c r="D316" s="2">
        <f t="shared" si="35"/>
      </c>
      <c r="E316" s="1">
        <f t="shared" si="37"/>
      </c>
      <c r="F316" s="1">
        <f t="shared" si="38"/>
      </c>
      <c r="G316" s="1">
        <f t="shared" si="33"/>
      </c>
      <c r="H316" s="1">
        <f t="shared" si="36"/>
      </c>
      <c r="I316" s="1">
        <f t="shared" si="39"/>
      </c>
    </row>
    <row r="317" spans="2:9" ht="13.5" customHeight="1">
      <c r="B317" s="2">
        <f t="shared" si="32"/>
      </c>
      <c r="C317">
        <f t="shared" si="34"/>
      </c>
      <c r="D317" s="2">
        <f t="shared" si="35"/>
      </c>
      <c r="E317" s="1">
        <f t="shared" si="37"/>
      </c>
      <c r="F317" s="1">
        <f t="shared" si="38"/>
      </c>
      <c r="G317" s="1">
        <f t="shared" si="33"/>
      </c>
      <c r="H317" s="1">
        <f t="shared" si="36"/>
      </c>
      <c r="I317" s="1">
        <f t="shared" si="39"/>
      </c>
    </row>
    <row r="318" spans="2:9" ht="13.5" customHeight="1">
      <c r="B318" s="2">
        <f t="shared" si="32"/>
      </c>
      <c r="C318">
        <f t="shared" si="34"/>
      </c>
      <c r="D318" s="2">
        <f t="shared" si="35"/>
      </c>
      <c r="E318" s="1">
        <f t="shared" si="37"/>
      </c>
      <c r="F318" s="1">
        <f t="shared" si="38"/>
      </c>
      <c r="G318" s="1">
        <f t="shared" si="33"/>
      </c>
      <c r="H318" s="1">
        <f t="shared" si="36"/>
      </c>
      <c r="I318" s="1">
        <f t="shared" si="39"/>
      </c>
    </row>
    <row r="319" spans="2:9" ht="13.5" customHeight="1">
      <c r="B319" s="2">
        <f t="shared" si="32"/>
      </c>
      <c r="C319">
        <f t="shared" si="34"/>
      </c>
      <c r="D319" s="2">
        <f t="shared" si="35"/>
      </c>
      <c r="E319" s="1">
        <f t="shared" si="37"/>
      </c>
      <c r="F319" s="1">
        <f t="shared" si="38"/>
      </c>
      <c r="G319" s="1">
        <f t="shared" si="33"/>
      </c>
      <c r="H319" s="1">
        <f t="shared" si="36"/>
      </c>
      <c r="I319" s="1">
        <f t="shared" si="39"/>
      </c>
    </row>
    <row r="320" spans="2:9" ht="13.5" customHeight="1">
      <c r="B320" s="2">
        <f t="shared" si="32"/>
      </c>
      <c r="C320">
        <f t="shared" si="34"/>
      </c>
      <c r="D320" s="2">
        <f t="shared" si="35"/>
      </c>
      <c r="E320" s="1">
        <f t="shared" si="37"/>
      </c>
      <c r="F320" s="1">
        <f t="shared" si="38"/>
      </c>
      <c r="G320" s="1">
        <f t="shared" si="33"/>
      </c>
      <c r="H320" s="1">
        <f t="shared" si="36"/>
      </c>
      <c r="I320" s="1">
        <f t="shared" si="39"/>
      </c>
    </row>
    <row r="321" spans="2:9" ht="13.5" customHeight="1">
      <c r="B321" s="2">
        <f t="shared" si="32"/>
      </c>
      <c r="C321">
        <f t="shared" si="34"/>
      </c>
      <c r="D321" s="2">
        <f t="shared" si="35"/>
      </c>
      <c r="E321" s="1">
        <f t="shared" si="37"/>
      </c>
      <c r="F321" s="1">
        <f t="shared" si="38"/>
      </c>
      <c r="G321" s="1">
        <f t="shared" si="33"/>
      </c>
      <c r="H321" s="1">
        <f t="shared" si="36"/>
      </c>
      <c r="I321" s="1">
        <f t="shared" si="39"/>
      </c>
    </row>
    <row r="322" spans="2:9" ht="13.5" customHeight="1">
      <c r="B322" s="2">
        <f t="shared" si="32"/>
      </c>
      <c r="C322">
        <f t="shared" si="34"/>
      </c>
      <c r="D322" s="2">
        <f t="shared" si="35"/>
      </c>
      <c r="E322" s="1">
        <f t="shared" si="37"/>
      </c>
      <c r="F322" s="1">
        <f t="shared" si="38"/>
      </c>
      <c r="G322" s="1">
        <f t="shared" si="33"/>
      </c>
      <c r="H322" s="1">
        <f t="shared" si="36"/>
      </c>
      <c r="I322" s="1">
        <f t="shared" si="39"/>
      </c>
    </row>
    <row r="323" spans="2:9" ht="13.5" customHeight="1">
      <c r="B323" s="2">
        <f t="shared" si="32"/>
      </c>
      <c r="C323">
        <f t="shared" si="34"/>
      </c>
      <c r="D323" s="2">
        <f t="shared" si="35"/>
      </c>
      <c r="E323" s="1">
        <f t="shared" si="37"/>
      </c>
      <c r="F323" s="1">
        <f t="shared" si="38"/>
      </c>
      <c r="G323" s="1">
        <f t="shared" si="33"/>
      </c>
      <c r="H323" s="1">
        <f t="shared" si="36"/>
      </c>
      <c r="I323" s="1">
        <f t="shared" si="39"/>
      </c>
    </row>
    <row r="324" spans="2:9" ht="13.5" customHeight="1">
      <c r="B324" s="2">
        <f t="shared" si="32"/>
      </c>
      <c r="C324">
        <f t="shared" si="34"/>
      </c>
      <c r="D324" s="2">
        <f t="shared" si="35"/>
      </c>
      <c r="E324" s="1">
        <f t="shared" si="37"/>
      </c>
      <c r="F324" s="1">
        <f t="shared" si="38"/>
      </c>
      <c r="G324" s="1">
        <f t="shared" si="33"/>
      </c>
      <c r="H324" s="1">
        <f t="shared" si="36"/>
      </c>
      <c r="I324" s="1">
        <f t="shared" si="39"/>
      </c>
    </row>
    <row r="325" spans="2:9" ht="13.5" customHeight="1">
      <c r="B325" s="2">
        <f t="shared" si="32"/>
      </c>
      <c r="C325">
        <f t="shared" si="34"/>
      </c>
      <c r="D325" s="2">
        <f t="shared" si="35"/>
      </c>
      <c r="E325" s="1">
        <f t="shared" si="37"/>
      </c>
      <c r="F325" s="1">
        <f t="shared" si="38"/>
      </c>
      <c r="G325" s="1">
        <f t="shared" si="33"/>
      </c>
      <c r="H325" s="1">
        <f t="shared" si="36"/>
      </c>
      <c r="I325" s="1">
        <f t="shared" si="39"/>
      </c>
    </row>
    <row r="326" spans="2:9" ht="13.5" customHeight="1">
      <c r="B326" s="2">
        <f t="shared" si="32"/>
      </c>
      <c r="C326">
        <f t="shared" si="34"/>
      </c>
      <c r="D326" s="2">
        <f t="shared" si="35"/>
      </c>
      <c r="E326" s="1">
        <f t="shared" si="37"/>
      </c>
      <c r="F326" s="1">
        <f t="shared" si="38"/>
      </c>
      <c r="G326" s="1">
        <f t="shared" si="33"/>
      </c>
      <c r="H326" s="1">
        <f t="shared" si="36"/>
      </c>
      <c r="I326" s="1">
        <f t="shared" si="39"/>
      </c>
    </row>
    <row r="327" spans="2:9" ht="13.5" customHeight="1">
      <c r="B327" s="2">
        <f t="shared" si="32"/>
      </c>
      <c r="C327">
        <f t="shared" si="34"/>
      </c>
      <c r="D327" s="2">
        <f t="shared" si="35"/>
      </c>
      <c r="E327" s="1">
        <f t="shared" si="37"/>
      </c>
      <c r="F327" s="1">
        <f t="shared" si="38"/>
      </c>
      <c r="G327" s="1">
        <f t="shared" si="33"/>
      </c>
      <c r="H327" s="1">
        <f t="shared" si="36"/>
      </c>
      <c r="I327" s="1">
        <f t="shared" si="39"/>
      </c>
    </row>
    <row r="328" spans="2:9" ht="13.5" customHeight="1">
      <c r="B328" s="2">
        <f t="shared" si="32"/>
      </c>
      <c r="C328">
        <f t="shared" si="34"/>
      </c>
      <c r="D328" s="2">
        <f t="shared" si="35"/>
      </c>
      <c r="E328" s="1">
        <f t="shared" si="37"/>
      </c>
      <c r="F328" s="1">
        <f t="shared" si="38"/>
      </c>
      <c r="G328" s="1">
        <f t="shared" si="33"/>
      </c>
      <c r="H328" s="1">
        <f t="shared" si="36"/>
      </c>
      <c r="I328" s="1">
        <f t="shared" si="39"/>
      </c>
    </row>
    <row r="329" spans="2:9" ht="13.5" customHeight="1">
      <c r="B329" s="2">
        <f t="shared" si="32"/>
      </c>
      <c r="C329">
        <f t="shared" si="34"/>
      </c>
      <c r="D329" s="2">
        <f t="shared" si="35"/>
      </c>
      <c r="E329" s="1">
        <f t="shared" si="37"/>
      </c>
      <c r="F329" s="1">
        <f t="shared" si="38"/>
      </c>
      <c r="G329" s="1">
        <f t="shared" si="33"/>
      </c>
      <c r="H329" s="1">
        <f t="shared" si="36"/>
      </c>
      <c r="I329" s="1">
        <f t="shared" si="39"/>
      </c>
    </row>
    <row r="330" spans="2:9" ht="13.5" customHeight="1">
      <c r="B330" s="2">
        <f t="shared" si="32"/>
      </c>
      <c r="C330">
        <f t="shared" si="34"/>
      </c>
      <c r="D330" s="2">
        <f t="shared" si="35"/>
      </c>
      <c r="E330" s="1">
        <f t="shared" si="37"/>
      </c>
      <c r="F330" s="1">
        <f t="shared" si="38"/>
      </c>
      <c r="G330" s="1">
        <f t="shared" si="33"/>
      </c>
      <c r="H330" s="1">
        <f t="shared" si="36"/>
      </c>
      <c r="I330" s="1">
        <f t="shared" si="39"/>
      </c>
    </row>
    <row r="331" spans="2:9" ht="13.5" customHeight="1">
      <c r="B331" s="2">
        <f t="shared" si="32"/>
      </c>
      <c r="C331">
        <f t="shared" si="34"/>
      </c>
      <c r="D331" s="2">
        <f t="shared" si="35"/>
      </c>
      <c r="E331" s="1">
        <f t="shared" si="37"/>
      </c>
      <c r="F331" s="1">
        <f t="shared" si="38"/>
      </c>
      <c r="G331" s="1">
        <f t="shared" si="33"/>
      </c>
      <c r="H331" s="1">
        <f t="shared" si="36"/>
      </c>
      <c r="I331" s="1">
        <f t="shared" si="39"/>
      </c>
    </row>
    <row r="332" spans="2:9" ht="13.5" customHeight="1">
      <c r="B332" s="2">
        <f t="shared" si="32"/>
      </c>
      <c r="C332">
        <f t="shared" si="34"/>
      </c>
      <c r="D332" s="2">
        <f t="shared" si="35"/>
      </c>
      <c r="E332" s="1">
        <f t="shared" si="37"/>
      </c>
      <c r="F332" s="1">
        <f t="shared" si="38"/>
      </c>
      <c r="G332" s="1">
        <f t="shared" si="33"/>
      </c>
      <c r="H332" s="1">
        <f t="shared" si="36"/>
      </c>
      <c r="I332" s="1">
        <f t="shared" si="39"/>
      </c>
    </row>
    <row r="333" spans="2:9" ht="13.5" customHeight="1">
      <c r="B333" s="2">
        <f t="shared" si="32"/>
      </c>
      <c r="C333">
        <f t="shared" si="34"/>
      </c>
      <c r="D333" s="2">
        <f t="shared" si="35"/>
      </c>
      <c r="E333" s="1">
        <f t="shared" si="37"/>
      </c>
      <c r="F333" s="1">
        <f t="shared" si="38"/>
      </c>
      <c r="G333" s="1">
        <f t="shared" si="33"/>
      </c>
      <c r="H333" s="1">
        <f t="shared" si="36"/>
      </c>
      <c r="I333" s="1">
        <f t="shared" si="39"/>
      </c>
    </row>
    <row r="334" spans="2:9" ht="13.5" customHeight="1">
      <c r="B334" s="2">
        <f t="shared" si="32"/>
      </c>
      <c r="C334">
        <f t="shared" si="34"/>
      </c>
      <c r="D334" s="2">
        <f t="shared" si="35"/>
      </c>
      <c r="E334" s="1">
        <f t="shared" si="37"/>
      </c>
      <c r="F334" s="1">
        <f t="shared" si="38"/>
      </c>
      <c r="G334" s="1">
        <f t="shared" si="33"/>
      </c>
      <c r="H334" s="1">
        <f t="shared" si="36"/>
      </c>
      <c r="I334" s="1">
        <f t="shared" si="39"/>
      </c>
    </row>
    <row r="335" spans="2:9" ht="13.5" customHeight="1">
      <c r="B335" s="2">
        <f t="shared" si="32"/>
      </c>
      <c r="C335">
        <f t="shared" si="34"/>
      </c>
      <c r="D335" s="2">
        <f t="shared" si="35"/>
      </c>
      <c r="E335" s="1">
        <f t="shared" si="37"/>
      </c>
      <c r="F335" s="1">
        <f t="shared" si="38"/>
      </c>
      <c r="G335" s="1">
        <f t="shared" si="33"/>
      </c>
      <c r="H335" s="1">
        <f t="shared" si="36"/>
      </c>
      <c r="I335" s="1">
        <f t="shared" si="39"/>
      </c>
    </row>
    <row r="336" spans="2:9" ht="13.5" customHeight="1">
      <c r="B336" s="2">
        <f aca="true" t="shared" si="40" ref="B336:B399">IF(B335="MONAT",$G$8+$L$2-1,IF(D336="","",Monatsbezeichnung($H$9,B335,$H$10,$H$11,D336)))</f>
      </c>
      <c r="C336">
        <f t="shared" si="34"/>
      </c>
      <c r="D336" s="2">
        <f t="shared" si="35"/>
      </c>
      <c r="E336" s="1">
        <f t="shared" si="37"/>
      </c>
      <c r="F336" s="1">
        <f t="shared" si="38"/>
      </c>
      <c r="G336" s="1">
        <f aca="true" t="shared" si="41" ref="G336:G399">IF(D336="","",Zinszahlung($H$9,E336,$H$7,D336))</f>
      </c>
      <c r="H336" s="1">
        <f t="shared" si="36"/>
      </c>
      <c r="I336" s="1">
        <f t="shared" si="39"/>
      </c>
    </row>
    <row r="337" spans="2:9" ht="13.5" customHeight="1">
      <c r="B337" s="2">
        <f t="shared" si="40"/>
      </c>
      <c r="C337">
        <f aca="true" t="shared" si="42" ref="C337:C400">IF(D336="","",Jahresbezeichnung($H$9,B337,C336,B336,D337))</f>
      </c>
      <c r="D337" s="2">
        <f aca="true" t="shared" si="43" ref="D337:D400">IF(D336="","",IF(D336+1&gt;$H$10+$H$11,"",D336+1))</f>
      </c>
      <c r="E337" s="1">
        <f t="shared" si="37"/>
      </c>
      <c r="F337" s="1">
        <f t="shared" si="38"/>
      </c>
      <c r="G337" s="1">
        <f t="shared" si="41"/>
      </c>
      <c r="H337" s="1">
        <f aca="true" t="shared" si="44" ref="H337:H400">IF(D337="","",IF(D337&lt;=$H$11,0,Tilgungszahlung($G$3,$H$4,$S$5,$H$9,G337,$R$5,$R$6,$R$7,$R$8)))</f>
      </c>
      <c r="I337" s="1">
        <f t="shared" si="39"/>
      </c>
    </row>
    <row r="338" spans="2:9" ht="13.5" customHeight="1">
      <c r="B338" s="2">
        <f t="shared" si="40"/>
      </c>
      <c r="C338">
        <f t="shared" si="42"/>
      </c>
      <c r="D338" s="2">
        <f t="shared" si="43"/>
      </c>
      <c r="E338" s="1">
        <f aca="true" t="shared" si="45" ref="E338:E401">IF(D338="","",I337)</f>
      </c>
      <c r="F338" s="1">
        <f aca="true" t="shared" si="46" ref="F338:F401">IF(D338="","",SUM(G338:H338))</f>
      </c>
      <c r="G338" s="1">
        <f t="shared" si="41"/>
      </c>
      <c r="H338" s="1">
        <f t="shared" si="44"/>
      </c>
      <c r="I338" s="1">
        <f aca="true" t="shared" si="47" ref="I338:I401">IF(D338="","",E338-H338)</f>
      </c>
    </row>
    <row r="339" spans="2:9" ht="13.5" customHeight="1">
      <c r="B339" s="2">
        <f t="shared" si="40"/>
      </c>
      <c r="C339">
        <f t="shared" si="42"/>
      </c>
      <c r="D339" s="2">
        <f t="shared" si="43"/>
      </c>
      <c r="E339" s="1">
        <f t="shared" si="45"/>
      </c>
      <c r="F339" s="1">
        <f t="shared" si="46"/>
      </c>
      <c r="G339" s="1">
        <f t="shared" si="41"/>
      </c>
      <c r="H339" s="1">
        <f t="shared" si="44"/>
      </c>
      <c r="I339" s="1">
        <f t="shared" si="47"/>
      </c>
    </row>
    <row r="340" spans="2:9" ht="13.5" customHeight="1">
      <c r="B340" s="2">
        <f t="shared" si="40"/>
      </c>
      <c r="C340">
        <f t="shared" si="42"/>
      </c>
      <c r="D340" s="2">
        <f t="shared" si="43"/>
      </c>
      <c r="E340" s="1">
        <f t="shared" si="45"/>
      </c>
      <c r="F340" s="1">
        <f t="shared" si="46"/>
      </c>
      <c r="G340" s="1">
        <f t="shared" si="41"/>
      </c>
      <c r="H340" s="1">
        <f t="shared" si="44"/>
      </c>
      <c r="I340" s="1">
        <f t="shared" si="47"/>
      </c>
    </row>
    <row r="341" spans="2:9" ht="13.5" customHeight="1">
      <c r="B341" s="2">
        <f t="shared" si="40"/>
      </c>
      <c r="C341">
        <f t="shared" si="42"/>
      </c>
      <c r="D341" s="2">
        <f t="shared" si="43"/>
      </c>
      <c r="E341" s="1">
        <f t="shared" si="45"/>
      </c>
      <c r="F341" s="1">
        <f t="shared" si="46"/>
      </c>
      <c r="G341" s="1">
        <f t="shared" si="41"/>
      </c>
      <c r="H341" s="1">
        <f t="shared" si="44"/>
      </c>
      <c r="I341" s="1">
        <f t="shared" si="47"/>
      </c>
    </row>
    <row r="342" spans="2:9" ht="13.5" customHeight="1">
      <c r="B342" s="2">
        <f t="shared" si="40"/>
      </c>
      <c r="C342">
        <f t="shared" si="42"/>
      </c>
      <c r="D342" s="2">
        <f t="shared" si="43"/>
      </c>
      <c r="E342" s="1">
        <f t="shared" si="45"/>
      </c>
      <c r="F342" s="1">
        <f t="shared" si="46"/>
      </c>
      <c r="G342" s="1">
        <f t="shared" si="41"/>
      </c>
      <c r="H342" s="1">
        <f t="shared" si="44"/>
      </c>
      <c r="I342" s="1">
        <f t="shared" si="47"/>
      </c>
    </row>
    <row r="343" spans="2:9" ht="13.5" customHeight="1">
      <c r="B343" s="2">
        <f t="shared" si="40"/>
      </c>
      <c r="C343">
        <f t="shared" si="42"/>
      </c>
      <c r="D343" s="2">
        <f t="shared" si="43"/>
      </c>
      <c r="E343" s="1">
        <f t="shared" si="45"/>
      </c>
      <c r="F343" s="1">
        <f t="shared" si="46"/>
      </c>
      <c r="G343" s="1">
        <f t="shared" si="41"/>
      </c>
      <c r="H343" s="1">
        <f t="shared" si="44"/>
      </c>
      <c r="I343" s="1">
        <f t="shared" si="47"/>
      </c>
    </row>
    <row r="344" spans="2:9" ht="13.5" customHeight="1">
      <c r="B344" s="2">
        <f t="shared" si="40"/>
      </c>
      <c r="C344">
        <f t="shared" si="42"/>
      </c>
      <c r="D344" s="2">
        <f t="shared" si="43"/>
      </c>
      <c r="E344" s="1">
        <f t="shared" si="45"/>
      </c>
      <c r="F344" s="1">
        <f t="shared" si="46"/>
      </c>
      <c r="G344" s="1">
        <f t="shared" si="41"/>
      </c>
      <c r="H344" s="1">
        <f t="shared" si="44"/>
      </c>
      <c r="I344" s="1">
        <f t="shared" si="47"/>
      </c>
    </row>
    <row r="345" spans="2:9" ht="13.5" customHeight="1">
      <c r="B345" s="2">
        <f t="shared" si="40"/>
      </c>
      <c r="C345">
        <f t="shared" si="42"/>
      </c>
      <c r="D345" s="2">
        <f t="shared" si="43"/>
      </c>
      <c r="E345" s="1">
        <f t="shared" si="45"/>
      </c>
      <c r="F345" s="1">
        <f t="shared" si="46"/>
      </c>
      <c r="G345" s="1">
        <f t="shared" si="41"/>
      </c>
      <c r="H345" s="1">
        <f t="shared" si="44"/>
      </c>
      <c r="I345" s="1">
        <f t="shared" si="47"/>
      </c>
    </row>
    <row r="346" spans="2:9" ht="13.5" customHeight="1">
      <c r="B346" s="2">
        <f t="shared" si="40"/>
      </c>
      <c r="C346">
        <f t="shared" si="42"/>
      </c>
      <c r="D346" s="2">
        <f t="shared" si="43"/>
      </c>
      <c r="E346" s="1">
        <f t="shared" si="45"/>
      </c>
      <c r="F346" s="1">
        <f t="shared" si="46"/>
      </c>
      <c r="G346" s="1">
        <f t="shared" si="41"/>
      </c>
      <c r="H346" s="1">
        <f t="shared" si="44"/>
      </c>
      <c r="I346" s="1">
        <f t="shared" si="47"/>
      </c>
    </row>
    <row r="347" spans="2:9" ht="13.5" customHeight="1">
      <c r="B347" s="2">
        <f t="shared" si="40"/>
      </c>
      <c r="C347">
        <f t="shared" si="42"/>
      </c>
      <c r="D347" s="2">
        <f t="shared" si="43"/>
      </c>
      <c r="E347" s="1">
        <f t="shared" si="45"/>
      </c>
      <c r="F347" s="1">
        <f t="shared" si="46"/>
      </c>
      <c r="G347" s="1">
        <f t="shared" si="41"/>
      </c>
      <c r="H347" s="1">
        <f t="shared" si="44"/>
      </c>
      <c r="I347" s="1">
        <f t="shared" si="47"/>
      </c>
    </row>
    <row r="348" spans="2:9" ht="13.5" customHeight="1">
      <c r="B348" s="2">
        <f t="shared" si="40"/>
      </c>
      <c r="C348">
        <f t="shared" si="42"/>
      </c>
      <c r="D348" s="2">
        <f t="shared" si="43"/>
      </c>
      <c r="E348" s="1">
        <f t="shared" si="45"/>
      </c>
      <c r="F348" s="1">
        <f t="shared" si="46"/>
      </c>
      <c r="G348" s="1">
        <f t="shared" si="41"/>
      </c>
      <c r="H348" s="1">
        <f t="shared" si="44"/>
      </c>
      <c r="I348" s="1">
        <f t="shared" si="47"/>
      </c>
    </row>
    <row r="349" spans="2:9" ht="13.5" customHeight="1">
      <c r="B349" s="2">
        <f t="shared" si="40"/>
      </c>
      <c r="C349">
        <f t="shared" si="42"/>
      </c>
      <c r="D349" s="2">
        <f t="shared" si="43"/>
      </c>
      <c r="E349" s="1">
        <f t="shared" si="45"/>
      </c>
      <c r="F349" s="1">
        <f t="shared" si="46"/>
      </c>
      <c r="G349" s="1">
        <f t="shared" si="41"/>
      </c>
      <c r="H349" s="1">
        <f t="shared" si="44"/>
      </c>
      <c r="I349" s="1">
        <f t="shared" si="47"/>
      </c>
    </row>
    <row r="350" spans="2:9" ht="13.5" customHeight="1">
      <c r="B350" s="2">
        <f t="shared" si="40"/>
      </c>
      <c r="C350">
        <f t="shared" si="42"/>
      </c>
      <c r="D350" s="2">
        <f t="shared" si="43"/>
      </c>
      <c r="E350" s="1">
        <f t="shared" si="45"/>
      </c>
      <c r="F350" s="1">
        <f t="shared" si="46"/>
      </c>
      <c r="G350" s="1">
        <f t="shared" si="41"/>
      </c>
      <c r="H350" s="1">
        <f t="shared" si="44"/>
      </c>
      <c r="I350" s="1">
        <f t="shared" si="47"/>
      </c>
    </row>
    <row r="351" spans="2:9" ht="13.5" customHeight="1">
      <c r="B351" s="2">
        <f t="shared" si="40"/>
      </c>
      <c r="C351">
        <f t="shared" si="42"/>
      </c>
      <c r="D351" s="2">
        <f t="shared" si="43"/>
      </c>
      <c r="E351" s="1">
        <f t="shared" si="45"/>
      </c>
      <c r="F351" s="1">
        <f t="shared" si="46"/>
      </c>
      <c r="G351" s="1">
        <f t="shared" si="41"/>
      </c>
      <c r="H351" s="1">
        <f t="shared" si="44"/>
      </c>
      <c r="I351" s="1">
        <f t="shared" si="47"/>
      </c>
    </row>
    <row r="352" spans="2:9" ht="13.5" customHeight="1">
      <c r="B352" s="2">
        <f t="shared" si="40"/>
      </c>
      <c r="C352">
        <f t="shared" si="42"/>
      </c>
      <c r="D352" s="2">
        <f t="shared" si="43"/>
      </c>
      <c r="E352" s="1">
        <f t="shared" si="45"/>
      </c>
      <c r="F352" s="1">
        <f t="shared" si="46"/>
      </c>
      <c r="G352" s="1">
        <f t="shared" si="41"/>
      </c>
      <c r="H352" s="1">
        <f t="shared" si="44"/>
      </c>
      <c r="I352" s="1">
        <f t="shared" si="47"/>
      </c>
    </row>
    <row r="353" spans="2:9" ht="13.5" customHeight="1">
      <c r="B353" s="2">
        <f t="shared" si="40"/>
      </c>
      <c r="C353">
        <f t="shared" si="42"/>
      </c>
      <c r="D353" s="2">
        <f t="shared" si="43"/>
      </c>
      <c r="E353" s="1">
        <f t="shared" si="45"/>
      </c>
      <c r="F353" s="1">
        <f t="shared" si="46"/>
      </c>
      <c r="G353" s="1">
        <f t="shared" si="41"/>
      </c>
      <c r="H353" s="1">
        <f t="shared" si="44"/>
      </c>
      <c r="I353" s="1">
        <f t="shared" si="47"/>
      </c>
    </row>
    <row r="354" spans="2:9" ht="13.5" customHeight="1">
      <c r="B354" s="2">
        <f t="shared" si="40"/>
      </c>
      <c r="C354">
        <f t="shared" si="42"/>
      </c>
      <c r="D354" s="2">
        <f t="shared" si="43"/>
      </c>
      <c r="E354" s="1">
        <f t="shared" si="45"/>
      </c>
      <c r="F354" s="1">
        <f t="shared" si="46"/>
      </c>
      <c r="G354" s="1">
        <f t="shared" si="41"/>
      </c>
      <c r="H354" s="1">
        <f t="shared" si="44"/>
      </c>
      <c r="I354" s="1">
        <f t="shared" si="47"/>
      </c>
    </row>
    <row r="355" spans="2:9" ht="13.5" customHeight="1">
      <c r="B355" s="2">
        <f t="shared" si="40"/>
      </c>
      <c r="C355">
        <f t="shared" si="42"/>
      </c>
      <c r="D355" s="2">
        <f t="shared" si="43"/>
      </c>
      <c r="E355" s="1">
        <f t="shared" si="45"/>
      </c>
      <c r="F355" s="1">
        <f t="shared" si="46"/>
      </c>
      <c r="G355" s="1">
        <f t="shared" si="41"/>
      </c>
      <c r="H355" s="1">
        <f t="shared" si="44"/>
      </c>
      <c r="I355" s="1">
        <f t="shared" si="47"/>
      </c>
    </row>
    <row r="356" spans="2:9" ht="13.5" customHeight="1">
      <c r="B356" s="2">
        <f t="shared" si="40"/>
      </c>
      <c r="C356">
        <f t="shared" si="42"/>
      </c>
      <c r="D356" s="2">
        <f t="shared" si="43"/>
      </c>
      <c r="E356" s="1">
        <f t="shared" si="45"/>
      </c>
      <c r="F356" s="1">
        <f t="shared" si="46"/>
      </c>
      <c r="G356" s="1">
        <f t="shared" si="41"/>
      </c>
      <c r="H356" s="1">
        <f t="shared" si="44"/>
      </c>
      <c r="I356" s="1">
        <f t="shared" si="47"/>
      </c>
    </row>
    <row r="357" spans="2:9" ht="13.5" customHeight="1">
      <c r="B357" s="2">
        <f t="shared" si="40"/>
      </c>
      <c r="C357">
        <f t="shared" si="42"/>
      </c>
      <c r="D357" s="2">
        <f t="shared" si="43"/>
      </c>
      <c r="E357" s="1">
        <f t="shared" si="45"/>
      </c>
      <c r="F357" s="1">
        <f t="shared" si="46"/>
      </c>
      <c r="G357" s="1">
        <f t="shared" si="41"/>
      </c>
      <c r="H357" s="1">
        <f t="shared" si="44"/>
      </c>
      <c r="I357" s="1">
        <f t="shared" si="47"/>
      </c>
    </row>
    <row r="358" spans="2:9" ht="13.5" customHeight="1">
      <c r="B358" s="2">
        <f t="shared" si="40"/>
      </c>
      <c r="C358">
        <f t="shared" si="42"/>
      </c>
      <c r="D358" s="2">
        <f t="shared" si="43"/>
      </c>
      <c r="E358" s="1">
        <f t="shared" si="45"/>
      </c>
      <c r="F358" s="1">
        <f t="shared" si="46"/>
      </c>
      <c r="G358" s="1">
        <f t="shared" si="41"/>
      </c>
      <c r="H358" s="1">
        <f t="shared" si="44"/>
      </c>
      <c r="I358" s="1">
        <f t="shared" si="47"/>
      </c>
    </row>
    <row r="359" spans="2:9" ht="13.5" customHeight="1">
      <c r="B359" s="2">
        <f t="shared" si="40"/>
      </c>
      <c r="C359">
        <f t="shared" si="42"/>
      </c>
      <c r="D359" s="2">
        <f t="shared" si="43"/>
      </c>
      <c r="E359" s="1">
        <f t="shared" si="45"/>
      </c>
      <c r="F359" s="1">
        <f t="shared" si="46"/>
      </c>
      <c r="G359" s="1">
        <f t="shared" si="41"/>
      </c>
      <c r="H359" s="1">
        <f t="shared" si="44"/>
      </c>
      <c r="I359" s="1">
        <f t="shared" si="47"/>
      </c>
    </row>
    <row r="360" spans="2:9" ht="13.5" customHeight="1">
      <c r="B360" s="2">
        <f t="shared" si="40"/>
      </c>
      <c r="C360">
        <f t="shared" si="42"/>
      </c>
      <c r="D360" s="2">
        <f t="shared" si="43"/>
      </c>
      <c r="E360" s="1">
        <f t="shared" si="45"/>
      </c>
      <c r="F360" s="1">
        <f t="shared" si="46"/>
      </c>
      <c r="G360" s="1">
        <f t="shared" si="41"/>
      </c>
      <c r="H360" s="1">
        <f t="shared" si="44"/>
      </c>
      <c r="I360" s="1">
        <f t="shared" si="47"/>
      </c>
    </row>
    <row r="361" spans="2:9" ht="13.5" customHeight="1">
      <c r="B361" s="2">
        <f t="shared" si="40"/>
      </c>
      <c r="C361">
        <f t="shared" si="42"/>
      </c>
      <c r="D361" s="2">
        <f t="shared" si="43"/>
      </c>
      <c r="E361" s="1">
        <f t="shared" si="45"/>
      </c>
      <c r="F361" s="1">
        <f t="shared" si="46"/>
      </c>
      <c r="G361" s="1">
        <f t="shared" si="41"/>
      </c>
      <c r="H361" s="1">
        <f t="shared" si="44"/>
      </c>
      <c r="I361" s="1">
        <f t="shared" si="47"/>
      </c>
    </row>
    <row r="362" spans="2:9" ht="13.5" customHeight="1">
      <c r="B362" s="2">
        <f t="shared" si="40"/>
      </c>
      <c r="C362">
        <f t="shared" si="42"/>
      </c>
      <c r="D362" s="2">
        <f t="shared" si="43"/>
      </c>
      <c r="E362" s="1">
        <f t="shared" si="45"/>
      </c>
      <c r="F362" s="1">
        <f t="shared" si="46"/>
      </c>
      <c r="G362" s="1">
        <f t="shared" si="41"/>
      </c>
      <c r="H362" s="1">
        <f t="shared" si="44"/>
      </c>
      <c r="I362" s="1">
        <f t="shared" si="47"/>
      </c>
    </row>
    <row r="363" spans="2:9" ht="13.5" customHeight="1">
      <c r="B363" s="2">
        <f t="shared" si="40"/>
      </c>
      <c r="C363">
        <f t="shared" si="42"/>
      </c>
      <c r="D363" s="2">
        <f t="shared" si="43"/>
      </c>
      <c r="E363" s="1">
        <f t="shared" si="45"/>
      </c>
      <c r="F363" s="1">
        <f t="shared" si="46"/>
      </c>
      <c r="G363" s="1">
        <f t="shared" si="41"/>
      </c>
      <c r="H363" s="1">
        <f t="shared" si="44"/>
      </c>
      <c r="I363" s="1">
        <f t="shared" si="47"/>
      </c>
    </row>
    <row r="364" spans="2:9" ht="13.5" customHeight="1">
      <c r="B364" s="2">
        <f t="shared" si="40"/>
      </c>
      <c r="C364">
        <f t="shared" si="42"/>
      </c>
      <c r="D364" s="2">
        <f t="shared" si="43"/>
      </c>
      <c r="E364" s="1">
        <f t="shared" si="45"/>
      </c>
      <c r="F364" s="1">
        <f t="shared" si="46"/>
      </c>
      <c r="G364" s="1">
        <f t="shared" si="41"/>
      </c>
      <c r="H364" s="1">
        <f t="shared" si="44"/>
      </c>
      <c r="I364" s="1">
        <f t="shared" si="47"/>
      </c>
    </row>
    <row r="365" spans="2:9" ht="13.5" customHeight="1">
      <c r="B365" s="2">
        <f t="shared" si="40"/>
      </c>
      <c r="C365">
        <f t="shared" si="42"/>
      </c>
      <c r="D365" s="2">
        <f t="shared" si="43"/>
      </c>
      <c r="E365" s="1">
        <f t="shared" si="45"/>
      </c>
      <c r="F365" s="1">
        <f t="shared" si="46"/>
      </c>
      <c r="G365" s="1">
        <f t="shared" si="41"/>
      </c>
      <c r="H365" s="1">
        <f t="shared" si="44"/>
      </c>
      <c r="I365" s="1">
        <f t="shared" si="47"/>
      </c>
    </row>
    <row r="366" spans="2:9" ht="13.5" customHeight="1">
      <c r="B366" s="2">
        <f t="shared" si="40"/>
      </c>
      <c r="C366">
        <f t="shared" si="42"/>
      </c>
      <c r="D366" s="2">
        <f t="shared" si="43"/>
      </c>
      <c r="E366" s="1">
        <f t="shared" si="45"/>
      </c>
      <c r="F366" s="1">
        <f t="shared" si="46"/>
      </c>
      <c r="G366" s="1">
        <f t="shared" si="41"/>
      </c>
      <c r="H366" s="1">
        <f t="shared" si="44"/>
      </c>
      <c r="I366" s="1">
        <f t="shared" si="47"/>
      </c>
    </row>
    <row r="367" spans="2:9" ht="13.5" customHeight="1">
      <c r="B367" s="2">
        <f t="shared" si="40"/>
      </c>
      <c r="C367">
        <f t="shared" si="42"/>
      </c>
      <c r="D367" s="2">
        <f t="shared" si="43"/>
      </c>
      <c r="E367" s="1">
        <f t="shared" si="45"/>
      </c>
      <c r="F367" s="1">
        <f t="shared" si="46"/>
      </c>
      <c r="G367" s="1">
        <f t="shared" si="41"/>
      </c>
      <c r="H367" s="1">
        <f t="shared" si="44"/>
      </c>
      <c r="I367" s="1">
        <f t="shared" si="47"/>
      </c>
    </row>
    <row r="368" spans="2:9" ht="13.5" customHeight="1">
      <c r="B368" s="2">
        <f t="shared" si="40"/>
      </c>
      <c r="C368">
        <f t="shared" si="42"/>
      </c>
      <c r="D368" s="2">
        <f t="shared" si="43"/>
      </c>
      <c r="E368" s="1">
        <f t="shared" si="45"/>
      </c>
      <c r="F368" s="1">
        <f t="shared" si="46"/>
      </c>
      <c r="G368" s="1">
        <f t="shared" si="41"/>
      </c>
      <c r="H368" s="1">
        <f t="shared" si="44"/>
      </c>
      <c r="I368" s="1">
        <f t="shared" si="47"/>
      </c>
    </row>
    <row r="369" spans="2:9" ht="13.5" customHeight="1">
      <c r="B369" s="2">
        <f t="shared" si="40"/>
      </c>
      <c r="C369">
        <f t="shared" si="42"/>
      </c>
      <c r="D369" s="2">
        <f t="shared" si="43"/>
      </c>
      <c r="E369" s="1">
        <f t="shared" si="45"/>
      </c>
      <c r="F369" s="1">
        <f t="shared" si="46"/>
      </c>
      <c r="G369" s="1">
        <f t="shared" si="41"/>
      </c>
      <c r="H369" s="1">
        <f t="shared" si="44"/>
      </c>
      <c r="I369" s="1">
        <f t="shared" si="47"/>
      </c>
    </row>
    <row r="370" spans="2:9" ht="13.5" customHeight="1">
      <c r="B370" s="2">
        <f t="shared" si="40"/>
      </c>
      <c r="C370">
        <f t="shared" si="42"/>
      </c>
      <c r="D370" s="2">
        <f t="shared" si="43"/>
      </c>
      <c r="E370" s="1">
        <f t="shared" si="45"/>
      </c>
      <c r="F370" s="1">
        <f t="shared" si="46"/>
      </c>
      <c r="G370" s="1">
        <f t="shared" si="41"/>
      </c>
      <c r="H370" s="1">
        <f t="shared" si="44"/>
      </c>
      <c r="I370" s="1">
        <f t="shared" si="47"/>
      </c>
    </row>
    <row r="371" spans="2:9" ht="13.5" customHeight="1">
      <c r="B371" s="2">
        <f t="shared" si="40"/>
      </c>
      <c r="C371">
        <f t="shared" si="42"/>
      </c>
      <c r="D371" s="2">
        <f t="shared" si="43"/>
      </c>
      <c r="E371" s="1">
        <f t="shared" si="45"/>
      </c>
      <c r="F371" s="1">
        <f t="shared" si="46"/>
      </c>
      <c r="G371" s="1">
        <f t="shared" si="41"/>
      </c>
      <c r="H371" s="1">
        <f t="shared" si="44"/>
      </c>
      <c r="I371" s="1">
        <f t="shared" si="47"/>
      </c>
    </row>
    <row r="372" spans="2:9" ht="13.5" customHeight="1">
      <c r="B372" s="2">
        <f t="shared" si="40"/>
      </c>
      <c r="C372">
        <f t="shared" si="42"/>
      </c>
      <c r="D372" s="2">
        <f t="shared" si="43"/>
      </c>
      <c r="E372" s="1">
        <f t="shared" si="45"/>
      </c>
      <c r="F372" s="1">
        <f t="shared" si="46"/>
      </c>
      <c r="G372" s="1">
        <f t="shared" si="41"/>
      </c>
      <c r="H372" s="1">
        <f t="shared" si="44"/>
      </c>
      <c r="I372" s="1">
        <f t="shared" si="47"/>
      </c>
    </row>
    <row r="373" spans="2:9" ht="13.5" customHeight="1">
      <c r="B373" s="2">
        <f t="shared" si="40"/>
      </c>
      <c r="C373">
        <f t="shared" si="42"/>
      </c>
      <c r="D373" s="2">
        <f t="shared" si="43"/>
      </c>
      <c r="E373" s="1">
        <f t="shared" si="45"/>
      </c>
      <c r="F373" s="1">
        <f t="shared" si="46"/>
      </c>
      <c r="G373" s="1">
        <f t="shared" si="41"/>
      </c>
      <c r="H373" s="1">
        <f t="shared" si="44"/>
      </c>
      <c r="I373" s="1">
        <f t="shared" si="47"/>
      </c>
    </row>
    <row r="374" spans="2:9" ht="13.5" customHeight="1">
      <c r="B374" s="2">
        <f t="shared" si="40"/>
      </c>
      <c r="C374">
        <f t="shared" si="42"/>
      </c>
      <c r="D374" s="2">
        <f t="shared" si="43"/>
      </c>
      <c r="E374" s="1">
        <f t="shared" si="45"/>
      </c>
      <c r="F374" s="1">
        <f t="shared" si="46"/>
      </c>
      <c r="G374" s="1">
        <f t="shared" si="41"/>
      </c>
      <c r="H374" s="1">
        <f t="shared" si="44"/>
      </c>
      <c r="I374" s="1">
        <f t="shared" si="47"/>
      </c>
    </row>
    <row r="375" spans="2:9" ht="13.5" customHeight="1">
      <c r="B375" s="2">
        <f t="shared" si="40"/>
      </c>
      <c r="C375">
        <f t="shared" si="42"/>
      </c>
      <c r="D375" s="2">
        <f t="shared" si="43"/>
      </c>
      <c r="E375" s="1">
        <f t="shared" si="45"/>
      </c>
      <c r="F375" s="1">
        <f t="shared" si="46"/>
      </c>
      <c r="G375" s="1">
        <f t="shared" si="41"/>
      </c>
      <c r="H375" s="1">
        <f t="shared" si="44"/>
      </c>
      <c r="I375" s="1">
        <f t="shared" si="47"/>
      </c>
    </row>
    <row r="376" spans="2:9" ht="13.5" customHeight="1">
      <c r="B376" s="2">
        <f t="shared" si="40"/>
      </c>
      <c r="C376">
        <f t="shared" si="42"/>
      </c>
      <c r="D376" s="2">
        <f t="shared" si="43"/>
      </c>
      <c r="E376" s="1">
        <f t="shared" si="45"/>
      </c>
      <c r="F376" s="1">
        <f t="shared" si="46"/>
      </c>
      <c r="G376" s="1">
        <f t="shared" si="41"/>
      </c>
      <c r="H376" s="1">
        <f t="shared" si="44"/>
      </c>
      <c r="I376" s="1">
        <f t="shared" si="47"/>
      </c>
    </row>
    <row r="377" spans="2:9" ht="13.5" customHeight="1">
      <c r="B377" s="2">
        <f t="shared" si="40"/>
      </c>
      <c r="C377">
        <f t="shared" si="42"/>
      </c>
      <c r="D377" s="2">
        <f t="shared" si="43"/>
      </c>
      <c r="E377" s="1">
        <f t="shared" si="45"/>
      </c>
      <c r="F377" s="1">
        <f t="shared" si="46"/>
      </c>
      <c r="G377" s="1">
        <f t="shared" si="41"/>
      </c>
      <c r="H377" s="1">
        <f t="shared" si="44"/>
      </c>
      <c r="I377" s="1">
        <f t="shared" si="47"/>
      </c>
    </row>
    <row r="378" spans="2:9" ht="13.5" customHeight="1">
      <c r="B378" s="2">
        <f t="shared" si="40"/>
      </c>
      <c r="C378">
        <f t="shared" si="42"/>
      </c>
      <c r="D378" s="2">
        <f t="shared" si="43"/>
      </c>
      <c r="E378" s="1">
        <f t="shared" si="45"/>
      </c>
      <c r="F378" s="1">
        <f t="shared" si="46"/>
      </c>
      <c r="G378" s="1">
        <f t="shared" si="41"/>
      </c>
      <c r="H378" s="1">
        <f t="shared" si="44"/>
      </c>
      <c r="I378" s="1">
        <f t="shared" si="47"/>
      </c>
    </row>
    <row r="379" spans="2:9" ht="13.5" customHeight="1">
      <c r="B379" s="2">
        <f t="shared" si="40"/>
      </c>
      <c r="C379">
        <f t="shared" si="42"/>
      </c>
      <c r="D379" s="2">
        <f t="shared" si="43"/>
      </c>
      <c r="E379" s="1">
        <f t="shared" si="45"/>
      </c>
      <c r="F379" s="1">
        <f t="shared" si="46"/>
      </c>
      <c r="G379" s="1">
        <f t="shared" si="41"/>
      </c>
      <c r="H379" s="1">
        <f t="shared" si="44"/>
      </c>
      <c r="I379" s="1">
        <f t="shared" si="47"/>
      </c>
    </row>
    <row r="380" spans="2:9" ht="13.5" customHeight="1">
      <c r="B380" s="2">
        <f t="shared" si="40"/>
      </c>
      <c r="C380">
        <f t="shared" si="42"/>
      </c>
      <c r="D380" s="2">
        <f t="shared" si="43"/>
      </c>
      <c r="E380" s="1">
        <f t="shared" si="45"/>
      </c>
      <c r="F380" s="1">
        <f t="shared" si="46"/>
      </c>
      <c r="G380" s="1">
        <f t="shared" si="41"/>
      </c>
      <c r="H380" s="1">
        <f t="shared" si="44"/>
      </c>
      <c r="I380" s="1">
        <f t="shared" si="47"/>
      </c>
    </row>
    <row r="381" spans="2:9" ht="13.5" customHeight="1">
      <c r="B381" s="2">
        <f t="shared" si="40"/>
      </c>
      <c r="C381">
        <f t="shared" si="42"/>
      </c>
      <c r="D381" s="2">
        <f t="shared" si="43"/>
      </c>
      <c r="E381" s="1">
        <f t="shared" si="45"/>
      </c>
      <c r="F381" s="1">
        <f t="shared" si="46"/>
      </c>
      <c r="G381" s="1">
        <f t="shared" si="41"/>
      </c>
      <c r="H381" s="1">
        <f t="shared" si="44"/>
      </c>
      <c r="I381" s="1">
        <f t="shared" si="47"/>
      </c>
    </row>
    <row r="382" spans="2:9" ht="13.5" customHeight="1">
      <c r="B382" s="2">
        <f t="shared" si="40"/>
      </c>
      <c r="C382">
        <f t="shared" si="42"/>
      </c>
      <c r="D382" s="2">
        <f t="shared" si="43"/>
      </c>
      <c r="E382" s="1">
        <f t="shared" si="45"/>
      </c>
      <c r="F382" s="1">
        <f t="shared" si="46"/>
      </c>
      <c r="G382" s="1">
        <f t="shared" si="41"/>
      </c>
      <c r="H382" s="1">
        <f t="shared" si="44"/>
      </c>
      <c r="I382" s="1">
        <f t="shared" si="47"/>
      </c>
    </row>
    <row r="383" spans="2:9" ht="13.5" customHeight="1">
      <c r="B383" s="2">
        <f t="shared" si="40"/>
      </c>
      <c r="C383">
        <f t="shared" si="42"/>
      </c>
      <c r="D383" s="2">
        <f t="shared" si="43"/>
      </c>
      <c r="E383" s="1">
        <f t="shared" si="45"/>
      </c>
      <c r="F383" s="1">
        <f t="shared" si="46"/>
      </c>
      <c r="G383" s="1">
        <f t="shared" si="41"/>
      </c>
      <c r="H383" s="1">
        <f t="shared" si="44"/>
      </c>
      <c r="I383" s="1">
        <f t="shared" si="47"/>
      </c>
    </row>
    <row r="384" spans="2:9" ht="13.5" customHeight="1">
      <c r="B384" s="2">
        <f t="shared" si="40"/>
      </c>
      <c r="C384">
        <f t="shared" si="42"/>
      </c>
      <c r="D384" s="2">
        <f t="shared" si="43"/>
      </c>
      <c r="E384" s="1">
        <f t="shared" si="45"/>
      </c>
      <c r="F384" s="1">
        <f t="shared" si="46"/>
      </c>
      <c r="G384" s="1">
        <f t="shared" si="41"/>
      </c>
      <c r="H384" s="1">
        <f t="shared" si="44"/>
      </c>
      <c r="I384" s="1">
        <f t="shared" si="47"/>
      </c>
    </row>
    <row r="385" spans="2:9" ht="13.5" customHeight="1">
      <c r="B385" s="2">
        <f t="shared" si="40"/>
      </c>
      <c r="C385">
        <f t="shared" si="42"/>
      </c>
      <c r="D385" s="2">
        <f t="shared" si="43"/>
      </c>
      <c r="E385" s="1">
        <f t="shared" si="45"/>
      </c>
      <c r="F385" s="1">
        <f t="shared" si="46"/>
      </c>
      <c r="G385" s="1">
        <f t="shared" si="41"/>
      </c>
      <c r="H385" s="1">
        <f t="shared" si="44"/>
      </c>
      <c r="I385" s="1">
        <f t="shared" si="47"/>
      </c>
    </row>
    <row r="386" spans="2:9" ht="13.5" customHeight="1">
      <c r="B386" s="2">
        <f t="shared" si="40"/>
      </c>
      <c r="C386">
        <f t="shared" si="42"/>
      </c>
      <c r="D386" s="2">
        <f t="shared" si="43"/>
      </c>
      <c r="E386" s="1">
        <f t="shared" si="45"/>
      </c>
      <c r="F386" s="1">
        <f t="shared" si="46"/>
      </c>
      <c r="G386" s="1">
        <f t="shared" si="41"/>
      </c>
      <c r="H386" s="1">
        <f t="shared" si="44"/>
      </c>
      <c r="I386" s="1">
        <f t="shared" si="47"/>
      </c>
    </row>
    <row r="387" spans="2:9" ht="13.5" customHeight="1">
      <c r="B387" s="2">
        <f t="shared" si="40"/>
      </c>
      <c r="C387">
        <f t="shared" si="42"/>
      </c>
      <c r="D387" s="2">
        <f t="shared" si="43"/>
      </c>
      <c r="E387" s="1">
        <f t="shared" si="45"/>
      </c>
      <c r="F387" s="1">
        <f t="shared" si="46"/>
      </c>
      <c r="G387" s="1">
        <f t="shared" si="41"/>
      </c>
      <c r="H387" s="1">
        <f t="shared" si="44"/>
      </c>
      <c r="I387" s="1">
        <f t="shared" si="47"/>
      </c>
    </row>
    <row r="388" spans="2:9" ht="13.5" customHeight="1">
      <c r="B388" s="2">
        <f t="shared" si="40"/>
      </c>
      <c r="C388">
        <f t="shared" si="42"/>
      </c>
      <c r="D388" s="2">
        <f t="shared" si="43"/>
      </c>
      <c r="E388" s="1">
        <f t="shared" si="45"/>
      </c>
      <c r="F388" s="1">
        <f t="shared" si="46"/>
      </c>
      <c r="G388" s="1">
        <f t="shared" si="41"/>
      </c>
      <c r="H388" s="1">
        <f t="shared" si="44"/>
      </c>
      <c r="I388" s="1">
        <f t="shared" si="47"/>
      </c>
    </row>
    <row r="389" spans="2:9" ht="13.5" customHeight="1">
      <c r="B389" s="2">
        <f t="shared" si="40"/>
      </c>
      <c r="C389">
        <f t="shared" si="42"/>
      </c>
      <c r="D389" s="2">
        <f t="shared" si="43"/>
      </c>
      <c r="E389" s="1">
        <f t="shared" si="45"/>
      </c>
      <c r="F389" s="1">
        <f t="shared" si="46"/>
      </c>
      <c r="G389" s="1">
        <f t="shared" si="41"/>
      </c>
      <c r="H389" s="1">
        <f t="shared" si="44"/>
      </c>
      <c r="I389" s="1">
        <f t="shared" si="47"/>
      </c>
    </row>
    <row r="390" spans="2:9" ht="13.5" customHeight="1">
      <c r="B390" s="2">
        <f t="shared" si="40"/>
      </c>
      <c r="C390">
        <f t="shared" si="42"/>
      </c>
      <c r="D390" s="2">
        <f t="shared" si="43"/>
      </c>
      <c r="E390" s="1">
        <f t="shared" si="45"/>
      </c>
      <c r="F390" s="1">
        <f t="shared" si="46"/>
      </c>
      <c r="G390" s="1">
        <f t="shared" si="41"/>
      </c>
      <c r="H390" s="1">
        <f t="shared" si="44"/>
      </c>
      <c r="I390" s="1">
        <f t="shared" si="47"/>
      </c>
    </row>
    <row r="391" spans="2:9" ht="13.5" customHeight="1">
      <c r="B391" s="2">
        <f t="shared" si="40"/>
      </c>
      <c r="C391">
        <f t="shared" si="42"/>
      </c>
      <c r="D391" s="2">
        <f t="shared" si="43"/>
      </c>
      <c r="E391" s="1">
        <f t="shared" si="45"/>
      </c>
      <c r="F391" s="1">
        <f t="shared" si="46"/>
      </c>
      <c r="G391" s="1">
        <f t="shared" si="41"/>
      </c>
      <c r="H391" s="1">
        <f t="shared" si="44"/>
      </c>
      <c r="I391" s="1">
        <f t="shared" si="47"/>
      </c>
    </row>
    <row r="392" spans="2:9" ht="13.5" customHeight="1">
      <c r="B392" s="2">
        <f t="shared" si="40"/>
      </c>
      <c r="C392">
        <f t="shared" si="42"/>
      </c>
      <c r="D392" s="2">
        <f t="shared" si="43"/>
      </c>
      <c r="E392" s="1">
        <f t="shared" si="45"/>
      </c>
      <c r="F392" s="1">
        <f t="shared" si="46"/>
      </c>
      <c r="G392" s="1">
        <f t="shared" si="41"/>
      </c>
      <c r="H392" s="1">
        <f t="shared" si="44"/>
      </c>
      <c r="I392" s="1">
        <f t="shared" si="47"/>
      </c>
    </row>
    <row r="393" spans="2:9" ht="13.5" customHeight="1">
      <c r="B393" s="2">
        <f t="shared" si="40"/>
      </c>
      <c r="C393">
        <f t="shared" si="42"/>
      </c>
      <c r="D393" s="2">
        <f t="shared" si="43"/>
      </c>
      <c r="E393" s="1">
        <f t="shared" si="45"/>
      </c>
      <c r="F393" s="1">
        <f t="shared" si="46"/>
      </c>
      <c r="G393" s="1">
        <f t="shared" si="41"/>
      </c>
      <c r="H393" s="1">
        <f t="shared" si="44"/>
      </c>
      <c r="I393" s="1">
        <f t="shared" si="47"/>
      </c>
    </row>
    <row r="394" spans="2:9" ht="13.5" customHeight="1">
      <c r="B394" s="2">
        <f t="shared" si="40"/>
      </c>
      <c r="C394">
        <f t="shared" si="42"/>
      </c>
      <c r="D394" s="2">
        <f t="shared" si="43"/>
      </c>
      <c r="E394" s="1">
        <f t="shared" si="45"/>
      </c>
      <c r="F394" s="1">
        <f t="shared" si="46"/>
      </c>
      <c r="G394" s="1">
        <f t="shared" si="41"/>
      </c>
      <c r="H394" s="1">
        <f t="shared" si="44"/>
      </c>
      <c r="I394" s="1">
        <f t="shared" si="47"/>
      </c>
    </row>
    <row r="395" spans="2:9" ht="13.5" customHeight="1">
      <c r="B395" s="2">
        <f t="shared" si="40"/>
      </c>
      <c r="C395">
        <f t="shared" si="42"/>
      </c>
      <c r="D395" s="2">
        <f t="shared" si="43"/>
      </c>
      <c r="E395" s="1">
        <f t="shared" si="45"/>
      </c>
      <c r="F395" s="1">
        <f t="shared" si="46"/>
      </c>
      <c r="G395" s="1">
        <f t="shared" si="41"/>
      </c>
      <c r="H395" s="1">
        <f t="shared" si="44"/>
      </c>
      <c r="I395" s="1">
        <f t="shared" si="47"/>
      </c>
    </row>
    <row r="396" spans="2:9" ht="13.5" customHeight="1">
      <c r="B396" s="2">
        <f t="shared" si="40"/>
      </c>
      <c r="C396">
        <f t="shared" si="42"/>
      </c>
      <c r="D396" s="2">
        <f t="shared" si="43"/>
      </c>
      <c r="E396" s="1">
        <f t="shared" si="45"/>
      </c>
      <c r="F396" s="1">
        <f t="shared" si="46"/>
      </c>
      <c r="G396" s="1">
        <f t="shared" si="41"/>
      </c>
      <c r="H396" s="1">
        <f t="shared" si="44"/>
      </c>
      <c r="I396" s="1">
        <f t="shared" si="47"/>
      </c>
    </row>
    <row r="397" spans="2:9" ht="13.5" customHeight="1">
      <c r="B397" s="2">
        <f t="shared" si="40"/>
      </c>
      <c r="C397">
        <f t="shared" si="42"/>
      </c>
      <c r="D397" s="2">
        <f t="shared" si="43"/>
      </c>
      <c r="E397" s="1">
        <f t="shared" si="45"/>
      </c>
      <c r="F397" s="1">
        <f t="shared" si="46"/>
      </c>
      <c r="G397" s="1">
        <f t="shared" si="41"/>
      </c>
      <c r="H397" s="1">
        <f t="shared" si="44"/>
      </c>
      <c r="I397" s="1">
        <f t="shared" si="47"/>
      </c>
    </row>
    <row r="398" spans="2:9" ht="13.5" customHeight="1">
      <c r="B398" s="2">
        <f t="shared" si="40"/>
      </c>
      <c r="C398">
        <f t="shared" si="42"/>
      </c>
      <c r="D398" s="2">
        <f t="shared" si="43"/>
      </c>
      <c r="E398" s="1">
        <f t="shared" si="45"/>
      </c>
      <c r="F398" s="1">
        <f t="shared" si="46"/>
      </c>
      <c r="G398" s="1">
        <f t="shared" si="41"/>
      </c>
      <c r="H398" s="1">
        <f t="shared" si="44"/>
      </c>
      <c r="I398" s="1">
        <f t="shared" si="47"/>
      </c>
    </row>
    <row r="399" spans="2:9" ht="13.5" customHeight="1">
      <c r="B399" s="2">
        <f t="shared" si="40"/>
      </c>
      <c r="C399">
        <f t="shared" si="42"/>
      </c>
      <c r="D399" s="2">
        <f t="shared" si="43"/>
      </c>
      <c r="E399" s="1">
        <f t="shared" si="45"/>
      </c>
      <c r="F399" s="1">
        <f t="shared" si="46"/>
      </c>
      <c r="G399" s="1">
        <f t="shared" si="41"/>
      </c>
      <c r="H399" s="1">
        <f t="shared" si="44"/>
      </c>
      <c r="I399" s="1">
        <f t="shared" si="47"/>
      </c>
    </row>
    <row r="400" spans="2:9" ht="13.5" customHeight="1">
      <c r="B400" s="2">
        <f aca="true" t="shared" si="48" ref="B400:B463">IF(B399="MONAT",$G$8+$L$2-1,IF(D400="","",Monatsbezeichnung($H$9,B399,$H$10,$H$11,D400)))</f>
      </c>
      <c r="C400">
        <f t="shared" si="42"/>
      </c>
      <c r="D400" s="2">
        <f t="shared" si="43"/>
      </c>
      <c r="E400" s="1">
        <f t="shared" si="45"/>
      </c>
      <c r="F400" s="1">
        <f t="shared" si="46"/>
      </c>
      <c r="G400" s="1">
        <f aca="true" t="shared" si="49" ref="G400:G463">IF(D400="","",Zinszahlung($H$9,E400,$H$7,D400))</f>
      </c>
      <c r="H400" s="1">
        <f t="shared" si="44"/>
      </c>
      <c r="I400" s="1">
        <f t="shared" si="47"/>
      </c>
    </row>
    <row r="401" spans="2:9" ht="13.5" customHeight="1">
      <c r="B401" s="2">
        <f t="shared" si="48"/>
      </c>
      <c r="C401">
        <f aca="true" t="shared" si="50" ref="C401:C464">IF(D400="","",Jahresbezeichnung($H$9,B401,C400,B400,D401))</f>
      </c>
      <c r="D401" s="2">
        <f aca="true" t="shared" si="51" ref="D401:D464">IF(D400="","",IF(D400+1&gt;$H$10+$H$11,"",D400+1))</f>
      </c>
      <c r="E401" s="1">
        <f t="shared" si="45"/>
      </c>
      <c r="F401" s="1">
        <f t="shared" si="46"/>
      </c>
      <c r="G401" s="1">
        <f t="shared" si="49"/>
      </c>
      <c r="H401" s="1">
        <f aca="true" t="shared" si="52" ref="H401:H464">IF(D401="","",IF(D401&lt;=$H$11,0,Tilgungszahlung($G$3,$H$4,$S$5,$H$9,G401,$R$5,$R$6,$R$7,$R$8)))</f>
      </c>
      <c r="I401" s="1">
        <f t="shared" si="47"/>
      </c>
    </row>
    <row r="402" spans="2:9" ht="13.5" customHeight="1">
      <c r="B402" s="2">
        <f t="shared" si="48"/>
      </c>
      <c r="C402">
        <f t="shared" si="50"/>
      </c>
      <c r="D402" s="2">
        <f t="shared" si="51"/>
      </c>
      <c r="E402" s="1">
        <f aca="true" t="shared" si="53" ref="E402:E465">IF(D402="","",I401)</f>
      </c>
      <c r="F402" s="1">
        <f aca="true" t="shared" si="54" ref="F402:F465">IF(D402="","",SUM(G402:H402))</f>
      </c>
      <c r="G402" s="1">
        <f t="shared" si="49"/>
      </c>
      <c r="H402" s="1">
        <f t="shared" si="52"/>
      </c>
      <c r="I402" s="1">
        <f aca="true" t="shared" si="55" ref="I402:I465">IF(D402="","",E402-H402)</f>
      </c>
    </row>
    <row r="403" spans="2:9" ht="13.5" customHeight="1">
      <c r="B403" s="2">
        <f t="shared" si="48"/>
      </c>
      <c r="C403">
        <f t="shared" si="50"/>
      </c>
      <c r="D403" s="2">
        <f t="shared" si="51"/>
      </c>
      <c r="E403" s="1">
        <f t="shared" si="53"/>
      </c>
      <c r="F403" s="1">
        <f t="shared" si="54"/>
      </c>
      <c r="G403" s="1">
        <f t="shared" si="49"/>
      </c>
      <c r="H403" s="1">
        <f t="shared" si="52"/>
      </c>
      <c r="I403" s="1">
        <f t="shared" si="55"/>
      </c>
    </row>
    <row r="404" spans="2:9" ht="13.5" customHeight="1">
      <c r="B404" s="2">
        <f t="shared" si="48"/>
      </c>
      <c r="C404">
        <f t="shared" si="50"/>
      </c>
      <c r="D404" s="2">
        <f t="shared" si="51"/>
      </c>
      <c r="E404" s="1">
        <f t="shared" si="53"/>
      </c>
      <c r="F404" s="1">
        <f t="shared" si="54"/>
      </c>
      <c r="G404" s="1">
        <f t="shared" si="49"/>
      </c>
      <c r="H404" s="1">
        <f t="shared" si="52"/>
      </c>
      <c r="I404" s="1">
        <f t="shared" si="55"/>
      </c>
    </row>
    <row r="405" spans="2:9" ht="13.5" customHeight="1">
      <c r="B405" s="2">
        <f t="shared" si="48"/>
      </c>
      <c r="C405">
        <f t="shared" si="50"/>
      </c>
      <c r="D405" s="2">
        <f t="shared" si="51"/>
      </c>
      <c r="E405" s="1">
        <f t="shared" si="53"/>
      </c>
      <c r="F405" s="1">
        <f t="shared" si="54"/>
      </c>
      <c r="G405" s="1">
        <f t="shared" si="49"/>
      </c>
      <c r="H405" s="1">
        <f t="shared" si="52"/>
      </c>
      <c r="I405" s="1">
        <f t="shared" si="55"/>
      </c>
    </row>
    <row r="406" spans="2:9" ht="13.5" customHeight="1">
      <c r="B406" s="2">
        <f t="shared" si="48"/>
      </c>
      <c r="C406">
        <f t="shared" si="50"/>
      </c>
      <c r="D406" s="2">
        <f t="shared" si="51"/>
      </c>
      <c r="E406" s="1">
        <f t="shared" si="53"/>
      </c>
      <c r="F406" s="1">
        <f t="shared" si="54"/>
      </c>
      <c r="G406" s="1">
        <f t="shared" si="49"/>
      </c>
      <c r="H406" s="1">
        <f t="shared" si="52"/>
      </c>
      <c r="I406" s="1">
        <f t="shared" si="55"/>
      </c>
    </row>
    <row r="407" spans="2:9" ht="13.5" customHeight="1">
      <c r="B407" s="2">
        <f t="shared" si="48"/>
      </c>
      <c r="C407">
        <f t="shared" si="50"/>
      </c>
      <c r="D407" s="2">
        <f t="shared" si="51"/>
      </c>
      <c r="E407" s="1">
        <f t="shared" si="53"/>
      </c>
      <c r="F407" s="1">
        <f t="shared" si="54"/>
      </c>
      <c r="G407" s="1">
        <f t="shared" si="49"/>
      </c>
      <c r="H407" s="1">
        <f t="shared" si="52"/>
      </c>
      <c r="I407" s="1">
        <f t="shared" si="55"/>
      </c>
    </row>
    <row r="408" spans="2:9" ht="13.5" customHeight="1">
      <c r="B408" s="2">
        <f t="shared" si="48"/>
      </c>
      <c r="C408">
        <f t="shared" si="50"/>
      </c>
      <c r="D408" s="2">
        <f t="shared" si="51"/>
      </c>
      <c r="E408" s="1">
        <f t="shared" si="53"/>
      </c>
      <c r="F408" s="1">
        <f t="shared" si="54"/>
      </c>
      <c r="G408" s="1">
        <f t="shared" si="49"/>
      </c>
      <c r="H408" s="1">
        <f t="shared" si="52"/>
      </c>
      <c r="I408" s="1">
        <f t="shared" si="55"/>
      </c>
    </row>
    <row r="409" spans="2:9" ht="13.5" customHeight="1">
      <c r="B409" s="2">
        <f t="shared" si="48"/>
      </c>
      <c r="C409">
        <f t="shared" si="50"/>
      </c>
      <c r="D409" s="2">
        <f t="shared" si="51"/>
      </c>
      <c r="E409" s="1">
        <f t="shared" si="53"/>
      </c>
      <c r="F409" s="1">
        <f t="shared" si="54"/>
      </c>
      <c r="G409" s="1">
        <f t="shared" si="49"/>
      </c>
      <c r="H409" s="1">
        <f t="shared" si="52"/>
      </c>
      <c r="I409" s="1">
        <f t="shared" si="55"/>
      </c>
    </row>
    <row r="410" spans="2:9" ht="13.5" customHeight="1">
      <c r="B410" s="2">
        <f t="shared" si="48"/>
      </c>
      <c r="C410">
        <f t="shared" si="50"/>
      </c>
      <c r="D410" s="2">
        <f t="shared" si="51"/>
      </c>
      <c r="E410" s="1">
        <f t="shared" si="53"/>
      </c>
      <c r="F410" s="1">
        <f t="shared" si="54"/>
      </c>
      <c r="G410" s="1">
        <f t="shared" si="49"/>
      </c>
      <c r="H410" s="1">
        <f t="shared" si="52"/>
      </c>
      <c r="I410" s="1">
        <f t="shared" si="55"/>
      </c>
    </row>
    <row r="411" spans="2:9" ht="13.5" customHeight="1">
      <c r="B411" s="2">
        <f t="shared" si="48"/>
      </c>
      <c r="C411">
        <f t="shared" si="50"/>
      </c>
      <c r="D411" s="2">
        <f t="shared" si="51"/>
      </c>
      <c r="E411" s="1">
        <f t="shared" si="53"/>
      </c>
      <c r="F411" s="1">
        <f t="shared" si="54"/>
      </c>
      <c r="G411" s="1">
        <f t="shared" si="49"/>
      </c>
      <c r="H411" s="1">
        <f t="shared" si="52"/>
      </c>
      <c r="I411" s="1">
        <f t="shared" si="55"/>
      </c>
    </row>
    <row r="412" spans="2:9" ht="13.5" customHeight="1">
      <c r="B412" s="2">
        <f t="shared" si="48"/>
      </c>
      <c r="C412">
        <f t="shared" si="50"/>
      </c>
      <c r="D412" s="2">
        <f t="shared" si="51"/>
      </c>
      <c r="E412" s="1">
        <f t="shared" si="53"/>
      </c>
      <c r="F412" s="1">
        <f t="shared" si="54"/>
      </c>
      <c r="G412" s="1">
        <f t="shared" si="49"/>
      </c>
      <c r="H412" s="1">
        <f t="shared" si="52"/>
      </c>
      <c r="I412" s="1">
        <f t="shared" si="55"/>
      </c>
    </row>
    <row r="413" spans="2:9" ht="13.5" customHeight="1">
      <c r="B413" s="2">
        <f t="shared" si="48"/>
      </c>
      <c r="C413">
        <f t="shared" si="50"/>
      </c>
      <c r="D413" s="2">
        <f t="shared" si="51"/>
      </c>
      <c r="E413" s="1">
        <f t="shared" si="53"/>
      </c>
      <c r="F413" s="1">
        <f t="shared" si="54"/>
      </c>
      <c r="G413" s="1">
        <f t="shared" si="49"/>
      </c>
      <c r="H413" s="1">
        <f t="shared" si="52"/>
      </c>
      <c r="I413" s="1">
        <f t="shared" si="55"/>
      </c>
    </row>
    <row r="414" spans="2:9" ht="13.5" customHeight="1">
      <c r="B414" s="2">
        <f t="shared" si="48"/>
      </c>
      <c r="C414">
        <f t="shared" si="50"/>
      </c>
      <c r="D414" s="2">
        <f t="shared" si="51"/>
      </c>
      <c r="E414" s="1">
        <f t="shared" si="53"/>
      </c>
      <c r="F414" s="1">
        <f t="shared" si="54"/>
      </c>
      <c r="G414" s="1">
        <f t="shared" si="49"/>
      </c>
      <c r="H414" s="1">
        <f t="shared" si="52"/>
      </c>
      <c r="I414" s="1">
        <f t="shared" si="55"/>
      </c>
    </row>
    <row r="415" spans="2:9" ht="13.5" customHeight="1">
      <c r="B415" s="2">
        <f t="shared" si="48"/>
      </c>
      <c r="C415">
        <f t="shared" si="50"/>
      </c>
      <c r="D415" s="2">
        <f t="shared" si="51"/>
      </c>
      <c r="E415" s="1">
        <f t="shared" si="53"/>
      </c>
      <c r="F415" s="1">
        <f t="shared" si="54"/>
      </c>
      <c r="G415" s="1">
        <f t="shared" si="49"/>
      </c>
      <c r="H415" s="1">
        <f t="shared" si="52"/>
      </c>
      <c r="I415" s="1">
        <f t="shared" si="55"/>
      </c>
    </row>
    <row r="416" spans="2:9" ht="13.5" customHeight="1">
      <c r="B416" s="2">
        <f t="shared" si="48"/>
      </c>
      <c r="C416">
        <f t="shared" si="50"/>
      </c>
      <c r="D416" s="2">
        <f t="shared" si="51"/>
      </c>
      <c r="E416" s="1">
        <f t="shared" si="53"/>
      </c>
      <c r="F416" s="1">
        <f t="shared" si="54"/>
      </c>
      <c r="G416" s="1">
        <f t="shared" si="49"/>
      </c>
      <c r="H416" s="1">
        <f t="shared" si="52"/>
      </c>
      <c r="I416" s="1">
        <f t="shared" si="55"/>
      </c>
    </row>
    <row r="417" spans="2:9" ht="13.5" customHeight="1">
      <c r="B417" s="2">
        <f t="shared" si="48"/>
      </c>
      <c r="C417">
        <f t="shared" si="50"/>
      </c>
      <c r="D417" s="2">
        <f t="shared" si="51"/>
      </c>
      <c r="E417" s="1">
        <f t="shared" si="53"/>
      </c>
      <c r="F417" s="1">
        <f t="shared" si="54"/>
      </c>
      <c r="G417" s="1">
        <f t="shared" si="49"/>
      </c>
      <c r="H417" s="1">
        <f t="shared" si="52"/>
      </c>
      <c r="I417" s="1">
        <f t="shared" si="55"/>
      </c>
    </row>
    <row r="418" spans="2:9" ht="13.5" customHeight="1">
      <c r="B418" s="2">
        <f t="shared" si="48"/>
      </c>
      <c r="C418">
        <f t="shared" si="50"/>
      </c>
      <c r="D418" s="2">
        <f t="shared" si="51"/>
      </c>
      <c r="E418" s="1">
        <f t="shared" si="53"/>
      </c>
      <c r="F418" s="1">
        <f t="shared" si="54"/>
      </c>
      <c r="G418" s="1">
        <f t="shared" si="49"/>
      </c>
      <c r="H418" s="1">
        <f t="shared" si="52"/>
      </c>
      <c r="I418" s="1">
        <f t="shared" si="55"/>
      </c>
    </row>
    <row r="419" spans="2:9" ht="13.5" customHeight="1">
      <c r="B419" s="2">
        <f t="shared" si="48"/>
      </c>
      <c r="C419">
        <f t="shared" si="50"/>
      </c>
      <c r="D419" s="2">
        <f t="shared" si="51"/>
      </c>
      <c r="E419" s="1">
        <f t="shared" si="53"/>
      </c>
      <c r="F419" s="1">
        <f t="shared" si="54"/>
      </c>
      <c r="G419" s="1">
        <f t="shared" si="49"/>
      </c>
      <c r="H419" s="1">
        <f t="shared" si="52"/>
      </c>
      <c r="I419" s="1">
        <f t="shared" si="55"/>
      </c>
    </row>
    <row r="420" spans="2:9" ht="13.5" customHeight="1">
      <c r="B420" s="2">
        <f t="shared" si="48"/>
      </c>
      <c r="C420">
        <f t="shared" si="50"/>
      </c>
      <c r="D420" s="2">
        <f t="shared" si="51"/>
      </c>
      <c r="E420" s="1">
        <f t="shared" si="53"/>
      </c>
      <c r="F420" s="1">
        <f t="shared" si="54"/>
      </c>
      <c r="G420" s="1">
        <f t="shared" si="49"/>
      </c>
      <c r="H420" s="1">
        <f t="shared" si="52"/>
      </c>
      <c r="I420" s="1">
        <f t="shared" si="55"/>
      </c>
    </row>
    <row r="421" spans="2:9" ht="13.5" customHeight="1">
      <c r="B421" s="2">
        <f t="shared" si="48"/>
      </c>
      <c r="C421">
        <f t="shared" si="50"/>
      </c>
      <c r="D421" s="2">
        <f t="shared" si="51"/>
      </c>
      <c r="E421" s="1">
        <f t="shared" si="53"/>
      </c>
      <c r="F421" s="1">
        <f t="shared" si="54"/>
      </c>
      <c r="G421" s="1">
        <f t="shared" si="49"/>
      </c>
      <c r="H421" s="1">
        <f t="shared" si="52"/>
      </c>
      <c r="I421" s="1">
        <f t="shared" si="55"/>
      </c>
    </row>
    <row r="422" spans="2:9" ht="13.5" customHeight="1">
      <c r="B422" s="2">
        <f t="shared" si="48"/>
      </c>
      <c r="C422">
        <f t="shared" si="50"/>
      </c>
      <c r="D422" s="2">
        <f t="shared" si="51"/>
      </c>
      <c r="E422" s="1">
        <f t="shared" si="53"/>
      </c>
      <c r="F422" s="1">
        <f t="shared" si="54"/>
      </c>
      <c r="G422" s="1">
        <f t="shared" si="49"/>
      </c>
      <c r="H422" s="1">
        <f t="shared" si="52"/>
      </c>
      <c r="I422" s="1">
        <f t="shared" si="55"/>
      </c>
    </row>
    <row r="423" spans="2:9" ht="13.5" customHeight="1">
      <c r="B423" s="2">
        <f t="shared" si="48"/>
      </c>
      <c r="C423">
        <f t="shared" si="50"/>
      </c>
      <c r="D423" s="2">
        <f t="shared" si="51"/>
      </c>
      <c r="E423" s="1">
        <f t="shared" si="53"/>
      </c>
      <c r="F423" s="1">
        <f t="shared" si="54"/>
      </c>
      <c r="G423" s="1">
        <f t="shared" si="49"/>
      </c>
      <c r="H423" s="1">
        <f t="shared" si="52"/>
      </c>
      <c r="I423" s="1">
        <f t="shared" si="55"/>
      </c>
    </row>
    <row r="424" spans="2:9" ht="13.5" customHeight="1">
      <c r="B424" s="2">
        <f t="shared" si="48"/>
      </c>
      <c r="C424">
        <f t="shared" si="50"/>
      </c>
      <c r="D424" s="2">
        <f t="shared" si="51"/>
      </c>
      <c r="E424" s="1">
        <f t="shared" si="53"/>
      </c>
      <c r="F424" s="1">
        <f t="shared" si="54"/>
      </c>
      <c r="G424" s="1">
        <f t="shared" si="49"/>
      </c>
      <c r="H424" s="1">
        <f t="shared" si="52"/>
      </c>
      <c r="I424" s="1">
        <f t="shared" si="55"/>
      </c>
    </row>
    <row r="425" spans="2:9" ht="13.5" customHeight="1">
      <c r="B425" s="2">
        <f t="shared" si="48"/>
      </c>
      <c r="C425">
        <f t="shared" si="50"/>
      </c>
      <c r="D425" s="2">
        <f t="shared" si="51"/>
      </c>
      <c r="E425" s="1">
        <f t="shared" si="53"/>
      </c>
      <c r="F425" s="1">
        <f t="shared" si="54"/>
      </c>
      <c r="G425" s="1">
        <f t="shared" si="49"/>
      </c>
      <c r="H425" s="1">
        <f t="shared" si="52"/>
      </c>
      <c r="I425" s="1">
        <f t="shared" si="55"/>
      </c>
    </row>
    <row r="426" spans="2:9" ht="13.5" customHeight="1">
      <c r="B426" s="2">
        <f t="shared" si="48"/>
      </c>
      <c r="C426">
        <f t="shared" si="50"/>
      </c>
      <c r="D426" s="2">
        <f t="shared" si="51"/>
      </c>
      <c r="E426" s="1">
        <f t="shared" si="53"/>
      </c>
      <c r="F426" s="1">
        <f t="shared" si="54"/>
      </c>
      <c r="G426" s="1">
        <f t="shared" si="49"/>
      </c>
      <c r="H426" s="1">
        <f t="shared" si="52"/>
      </c>
      <c r="I426" s="1">
        <f t="shared" si="55"/>
      </c>
    </row>
    <row r="427" spans="2:9" ht="13.5" customHeight="1">
      <c r="B427" s="2">
        <f t="shared" si="48"/>
      </c>
      <c r="C427">
        <f t="shared" si="50"/>
      </c>
      <c r="D427" s="2">
        <f t="shared" si="51"/>
      </c>
      <c r="E427" s="1">
        <f t="shared" si="53"/>
      </c>
      <c r="F427" s="1">
        <f t="shared" si="54"/>
      </c>
      <c r="G427" s="1">
        <f t="shared" si="49"/>
      </c>
      <c r="H427" s="1">
        <f t="shared" si="52"/>
      </c>
      <c r="I427" s="1">
        <f t="shared" si="55"/>
      </c>
    </row>
    <row r="428" spans="2:9" ht="13.5" customHeight="1">
      <c r="B428" s="2">
        <f t="shared" si="48"/>
      </c>
      <c r="C428">
        <f t="shared" si="50"/>
      </c>
      <c r="D428" s="2">
        <f t="shared" si="51"/>
      </c>
      <c r="E428" s="1">
        <f t="shared" si="53"/>
      </c>
      <c r="F428" s="1">
        <f t="shared" si="54"/>
      </c>
      <c r="G428" s="1">
        <f t="shared" si="49"/>
      </c>
      <c r="H428" s="1">
        <f t="shared" si="52"/>
      </c>
      <c r="I428" s="1">
        <f t="shared" si="55"/>
      </c>
    </row>
    <row r="429" spans="2:9" ht="13.5" customHeight="1">
      <c r="B429" s="2">
        <f t="shared" si="48"/>
      </c>
      <c r="C429">
        <f t="shared" si="50"/>
      </c>
      <c r="D429" s="2">
        <f t="shared" si="51"/>
      </c>
      <c r="E429" s="1">
        <f t="shared" si="53"/>
      </c>
      <c r="F429" s="1">
        <f t="shared" si="54"/>
      </c>
      <c r="G429" s="1">
        <f t="shared" si="49"/>
      </c>
      <c r="H429" s="1">
        <f t="shared" si="52"/>
      </c>
      <c r="I429" s="1">
        <f t="shared" si="55"/>
      </c>
    </row>
    <row r="430" spans="2:9" ht="13.5" customHeight="1">
      <c r="B430" s="2">
        <f t="shared" si="48"/>
      </c>
      <c r="C430">
        <f t="shared" si="50"/>
      </c>
      <c r="D430" s="2">
        <f t="shared" si="51"/>
      </c>
      <c r="E430" s="1">
        <f t="shared" si="53"/>
      </c>
      <c r="F430" s="1">
        <f t="shared" si="54"/>
      </c>
      <c r="G430" s="1">
        <f t="shared" si="49"/>
      </c>
      <c r="H430" s="1">
        <f t="shared" si="52"/>
      </c>
      <c r="I430" s="1">
        <f t="shared" si="55"/>
      </c>
    </row>
    <row r="431" spans="2:9" ht="13.5" customHeight="1">
      <c r="B431" s="2">
        <f t="shared" si="48"/>
      </c>
      <c r="C431">
        <f t="shared" si="50"/>
      </c>
      <c r="D431" s="2">
        <f t="shared" si="51"/>
      </c>
      <c r="E431" s="1">
        <f t="shared" si="53"/>
      </c>
      <c r="F431" s="1">
        <f t="shared" si="54"/>
      </c>
      <c r="G431" s="1">
        <f t="shared" si="49"/>
      </c>
      <c r="H431" s="1">
        <f t="shared" si="52"/>
      </c>
      <c r="I431" s="1">
        <f t="shared" si="55"/>
      </c>
    </row>
    <row r="432" spans="2:9" ht="13.5" customHeight="1">
      <c r="B432" s="2">
        <f t="shared" si="48"/>
      </c>
      <c r="C432">
        <f t="shared" si="50"/>
      </c>
      <c r="D432" s="2">
        <f t="shared" si="51"/>
      </c>
      <c r="E432" s="1">
        <f t="shared" si="53"/>
      </c>
      <c r="F432" s="1">
        <f t="shared" si="54"/>
      </c>
      <c r="G432" s="1">
        <f t="shared" si="49"/>
      </c>
      <c r="H432" s="1">
        <f t="shared" si="52"/>
      </c>
      <c r="I432" s="1">
        <f t="shared" si="55"/>
      </c>
    </row>
    <row r="433" spans="2:9" ht="13.5" customHeight="1">
      <c r="B433" s="2">
        <f t="shared" si="48"/>
      </c>
      <c r="C433">
        <f t="shared" si="50"/>
      </c>
      <c r="D433" s="2">
        <f t="shared" si="51"/>
      </c>
      <c r="E433" s="1">
        <f t="shared" si="53"/>
      </c>
      <c r="F433" s="1">
        <f t="shared" si="54"/>
      </c>
      <c r="G433" s="1">
        <f t="shared" si="49"/>
      </c>
      <c r="H433" s="1">
        <f t="shared" si="52"/>
      </c>
      <c r="I433" s="1">
        <f t="shared" si="55"/>
      </c>
    </row>
    <row r="434" spans="2:9" ht="13.5" customHeight="1">
      <c r="B434" s="2">
        <f t="shared" si="48"/>
      </c>
      <c r="C434">
        <f t="shared" si="50"/>
      </c>
      <c r="D434" s="2">
        <f t="shared" si="51"/>
      </c>
      <c r="E434" s="1">
        <f t="shared" si="53"/>
      </c>
      <c r="F434" s="1">
        <f t="shared" si="54"/>
      </c>
      <c r="G434" s="1">
        <f t="shared" si="49"/>
      </c>
      <c r="H434" s="1">
        <f t="shared" si="52"/>
      </c>
      <c r="I434" s="1">
        <f t="shared" si="55"/>
      </c>
    </row>
    <row r="435" spans="2:9" ht="13.5" customHeight="1">
      <c r="B435" s="2">
        <f t="shared" si="48"/>
      </c>
      <c r="C435">
        <f t="shared" si="50"/>
      </c>
      <c r="D435" s="2">
        <f t="shared" si="51"/>
      </c>
      <c r="E435" s="1">
        <f t="shared" si="53"/>
      </c>
      <c r="F435" s="1">
        <f t="shared" si="54"/>
      </c>
      <c r="G435" s="1">
        <f t="shared" si="49"/>
      </c>
      <c r="H435" s="1">
        <f t="shared" si="52"/>
      </c>
      <c r="I435" s="1">
        <f t="shared" si="55"/>
      </c>
    </row>
    <row r="436" spans="2:9" ht="13.5" customHeight="1">
      <c r="B436" s="2">
        <f t="shared" si="48"/>
      </c>
      <c r="C436">
        <f t="shared" si="50"/>
      </c>
      <c r="D436" s="2">
        <f t="shared" si="51"/>
      </c>
      <c r="E436" s="1">
        <f t="shared" si="53"/>
      </c>
      <c r="F436" s="1">
        <f t="shared" si="54"/>
      </c>
      <c r="G436" s="1">
        <f t="shared" si="49"/>
      </c>
      <c r="H436" s="1">
        <f t="shared" si="52"/>
      </c>
      <c r="I436" s="1">
        <f t="shared" si="55"/>
      </c>
    </row>
    <row r="437" spans="2:9" ht="13.5" customHeight="1">
      <c r="B437" s="2">
        <f t="shared" si="48"/>
      </c>
      <c r="C437">
        <f t="shared" si="50"/>
      </c>
      <c r="D437" s="2">
        <f t="shared" si="51"/>
      </c>
      <c r="E437" s="1">
        <f t="shared" si="53"/>
      </c>
      <c r="F437" s="1">
        <f t="shared" si="54"/>
      </c>
      <c r="G437" s="1">
        <f t="shared" si="49"/>
      </c>
      <c r="H437" s="1">
        <f t="shared" si="52"/>
      </c>
      <c r="I437" s="1">
        <f t="shared" si="55"/>
      </c>
    </row>
    <row r="438" spans="2:9" ht="13.5" customHeight="1">
      <c r="B438" s="2">
        <f t="shared" si="48"/>
      </c>
      <c r="C438">
        <f t="shared" si="50"/>
      </c>
      <c r="D438" s="2">
        <f t="shared" si="51"/>
      </c>
      <c r="E438" s="1">
        <f t="shared" si="53"/>
      </c>
      <c r="F438" s="1">
        <f t="shared" si="54"/>
      </c>
      <c r="G438" s="1">
        <f t="shared" si="49"/>
      </c>
      <c r="H438" s="1">
        <f t="shared" si="52"/>
      </c>
      <c r="I438" s="1">
        <f t="shared" si="55"/>
      </c>
    </row>
    <row r="439" spans="2:9" ht="13.5" customHeight="1">
      <c r="B439" s="2">
        <f t="shared" si="48"/>
      </c>
      <c r="C439">
        <f t="shared" si="50"/>
      </c>
      <c r="D439" s="2">
        <f t="shared" si="51"/>
      </c>
      <c r="E439" s="1">
        <f t="shared" si="53"/>
      </c>
      <c r="F439" s="1">
        <f t="shared" si="54"/>
      </c>
      <c r="G439" s="1">
        <f t="shared" si="49"/>
      </c>
      <c r="H439" s="1">
        <f t="shared" si="52"/>
      </c>
      <c r="I439" s="1">
        <f t="shared" si="55"/>
      </c>
    </row>
    <row r="440" spans="2:9" ht="13.5" customHeight="1">
      <c r="B440" s="2">
        <f t="shared" si="48"/>
      </c>
      <c r="C440">
        <f t="shared" si="50"/>
      </c>
      <c r="D440" s="2">
        <f t="shared" si="51"/>
      </c>
      <c r="E440" s="1">
        <f t="shared" si="53"/>
      </c>
      <c r="F440" s="1">
        <f t="shared" si="54"/>
      </c>
      <c r="G440" s="1">
        <f t="shared" si="49"/>
      </c>
      <c r="H440" s="1">
        <f t="shared" si="52"/>
      </c>
      <c r="I440" s="1">
        <f t="shared" si="55"/>
      </c>
    </row>
    <row r="441" spans="2:9" ht="13.5" customHeight="1">
      <c r="B441" s="2">
        <f t="shared" si="48"/>
      </c>
      <c r="C441">
        <f t="shared" si="50"/>
      </c>
      <c r="D441" s="2">
        <f t="shared" si="51"/>
      </c>
      <c r="E441" s="1">
        <f t="shared" si="53"/>
      </c>
      <c r="F441" s="1">
        <f t="shared" si="54"/>
      </c>
      <c r="G441" s="1">
        <f t="shared" si="49"/>
      </c>
      <c r="H441" s="1">
        <f t="shared" si="52"/>
      </c>
      <c r="I441" s="1">
        <f t="shared" si="55"/>
      </c>
    </row>
    <row r="442" spans="2:9" ht="13.5" customHeight="1">
      <c r="B442" s="2">
        <f t="shared" si="48"/>
      </c>
      <c r="C442">
        <f t="shared" si="50"/>
      </c>
      <c r="D442" s="2">
        <f t="shared" si="51"/>
      </c>
      <c r="E442" s="1">
        <f t="shared" si="53"/>
      </c>
      <c r="F442" s="1">
        <f t="shared" si="54"/>
      </c>
      <c r="G442" s="1">
        <f t="shared" si="49"/>
      </c>
      <c r="H442" s="1">
        <f t="shared" si="52"/>
      </c>
      <c r="I442" s="1">
        <f t="shared" si="55"/>
      </c>
    </row>
    <row r="443" spans="2:9" ht="13.5" customHeight="1">
      <c r="B443" s="2">
        <f t="shared" si="48"/>
      </c>
      <c r="C443">
        <f t="shared" si="50"/>
      </c>
      <c r="D443" s="2">
        <f t="shared" si="51"/>
      </c>
      <c r="E443" s="1">
        <f t="shared" si="53"/>
      </c>
      <c r="F443" s="1">
        <f t="shared" si="54"/>
      </c>
      <c r="G443" s="1">
        <f t="shared" si="49"/>
      </c>
      <c r="H443" s="1">
        <f t="shared" si="52"/>
      </c>
      <c r="I443" s="1">
        <f t="shared" si="55"/>
      </c>
    </row>
    <row r="444" spans="2:9" ht="13.5" customHeight="1">
      <c r="B444" s="2">
        <f t="shared" si="48"/>
      </c>
      <c r="C444">
        <f t="shared" si="50"/>
      </c>
      <c r="D444" s="2">
        <f t="shared" si="51"/>
      </c>
      <c r="E444" s="1">
        <f t="shared" si="53"/>
      </c>
      <c r="F444" s="1">
        <f t="shared" si="54"/>
      </c>
      <c r="G444" s="1">
        <f t="shared" si="49"/>
      </c>
      <c r="H444" s="1">
        <f t="shared" si="52"/>
      </c>
      <c r="I444" s="1">
        <f t="shared" si="55"/>
      </c>
    </row>
    <row r="445" spans="2:9" ht="13.5" customHeight="1">
      <c r="B445" s="2">
        <f t="shared" si="48"/>
      </c>
      <c r="C445">
        <f t="shared" si="50"/>
      </c>
      <c r="D445" s="2">
        <f t="shared" si="51"/>
      </c>
      <c r="E445" s="1">
        <f t="shared" si="53"/>
      </c>
      <c r="F445" s="1">
        <f t="shared" si="54"/>
      </c>
      <c r="G445" s="1">
        <f t="shared" si="49"/>
      </c>
      <c r="H445" s="1">
        <f t="shared" si="52"/>
      </c>
      <c r="I445" s="1">
        <f t="shared" si="55"/>
      </c>
    </row>
    <row r="446" spans="2:9" ht="13.5" customHeight="1">
      <c r="B446" s="2">
        <f t="shared" si="48"/>
      </c>
      <c r="C446">
        <f t="shared" si="50"/>
      </c>
      <c r="D446" s="2">
        <f t="shared" si="51"/>
      </c>
      <c r="E446" s="1">
        <f t="shared" si="53"/>
      </c>
      <c r="F446" s="1">
        <f t="shared" si="54"/>
      </c>
      <c r="G446" s="1">
        <f t="shared" si="49"/>
      </c>
      <c r="H446" s="1">
        <f t="shared" si="52"/>
      </c>
      <c r="I446" s="1">
        <f t="shared" si="55"/>
      </c>
    </row>
    <row r="447" spans="2:9" ht="13.5" customHeight="1">
      <c r="B447" s="2">
        <f t="shared" si="48"/>
      </c>
      <c r="C447">
        <f t="shared" si="50"/>
      </c>
      <c r="D447" s="2">
        <f t="shared" si="51"/>
      </c>
      <c r="E447" s="1">
        <f t="shared" si="53"/>
      </c>
      <c r="F447" s="1">
        <f t="shared" si="54"/>
      </c>
      <c r="G447" s="1">
        <f t="shared" si="49"/>
      </c>
      <c r="H447" s="1">
        <f t="shared" si="52"/>
      </c>
      <c r="I447" s="1">
        <f t="shared" si="55"/>
      </c>
    </row>
    <row r="448" spans="2:9" ht="13.5" customHeight="1">
      <c r="B448" s="2">
        <f t="shared" si="48"/>
      </c>
      <c r="C448">
        <f t="shared" si="50"/>
      </c>
      <c r="D448" s="2">
        <f t="shared" si="51"/>
      </c>
      <c r="E448" s="1">
        <f t="shared" si="53"/>
      </c>
      <c r="F448" s="1">
        <f t="shared" si="54"/>
      </c>
      <c r="G448" s="1">
        <f t="shared" si="49"/>
      </c>
      <c r="H448" s="1">
        <f t="shared" si="52"/>
      </c>
      <c r="I448" s="1">
        <f t="shared" si="55"/>
      </c>
    </row>
    <row r="449" spans="2:9" ht="13.5" customHeight="1">
      <c r="B449" s="2">
        <f t="shared" si="48"/>
      </c>
      <c r="C449">
        <f t="shared" si="50"/>
      </c>
      <c r="D449" s="2">
        <f t="shared" si="51"/>
      </c>
      <c r="E449" s="1">
        <f t="shared" si="53"/>
      </c>
      <c r="F449" s="1">
        <f t="shared" si="54"/>
      </c>
      <c r="G449" s="1">
        <f t="shared" si="49"/>
      </c>
      <c r="H449" s="1">
        <f t="shared" si="52"/>
      </c>
      <c r="I449" s="1">
        <f t="shared" si="55"/>
      </c>
    </row>
    <row r="450" spans="2:9" ht="13.5" customHeight="1">
      <c r="B450" s="2">
        <f t="shared" si="48"/>
      </c>
      <c r="C450">
        <f t="shared" si="50"/>
      </c>
      <c r="D450" s="2">
        <f t="shared" si="51"/>
      </c>
      <c r="E450" s="1">
        <f t="shared" si="53"/>
      </c>
      <c r="F450" s="1">
        <f t="shared" si="54"/>
      </c>
      <c r="G450" s="1">
        <f t="shared" si="49"/>
      </c>
      <c r="H450" s="1">
        <f t="shared" si="52"/>
      </c>
      <c r="I450" s="1">
        <f t="shared" si="55"/>
      </c>
    </row>
    <row r="451" spans="2:9" ht="13.5" customHeight="1">
      <c r="B451" s="2">
        <f t="shared" si="48"/>
      </c>
      <c r="C451">
        <f t="shared" si="50"/>
      </c>
      <c r="D451" s="2">
        <f t="shared" si="51"/>
      </c>
      <c r="E451" s="1">
        <f t="shared" si="53"/>
      </c>
      <c r="F451" s="1">
        <f t="shared" si="54"/>
      </c>
      <c r="G451" s="1">
        <f t="shared" si="49"/>
      </c>
      <c r="H451" s="1">
        <f t="shared" si="52"/>
      </c>
      <c r="I451" s="1">
        <f t="shared" si="55"/>
      </c>
    </row>
    <row r="452" spans="2:9" ht="13.5" customHeight="1">
      <c r="B452" s="2">
        <f t="shared" si="48"/>
      </c>
      <c r="C452">
        <f t="shared" si="50"/>
      </c>
      <c r="D452" s="2">
        <f t="shared" si="51"/>
      </c>
      <c r="E452" s="1">
        <f t="shared" si="53"/>
      </c>
      <c r="F452" s="1">
        <f t="shared" si="54"/>
      </c>
      <c r="G452" s="1">
        <f t="shared" si="49"/>
      </c>
      <c r="H452" s="1">
        <f t="shared" si="52"/>
      </c>
      <c r="I452" s="1">
        <f t="shared" si="55"/>
      </c>
    </row>
    <row r="453" spans="2:9" ht="13.5" customHeight="1">
      <c r="B453" s="2">
        <f t="shared" si="48"/>
      </c>
      <c r="C453">
        <f t="shared" si="50"/>
      </c>
      <c r="D453" s="2">
        <f t="shared" si="51"/>
      </c>
      <c r="E453" s="1">
        <f t="shared" si="53"/>
      </c>
      <c r="F453" s="1">
        <f t="shared" si="54"/>
      </c>
      <c r="G453" s="1">
        <f t="shared" si="49"/>
      </c>
      <c r="H453" s="1">
        <f t="shared" si="52"/>
      </c>
      <c r="I453" s="1">
        <f t="shared" si="55"/>
      </c>
    </row>
    <row r="454" spans="2:9" ht="13.5" customHeight="1">
      <c r="B454" s="2">
        <f t="shared" si="48"/>
      </c>
      <c r="C454">
        <f t="shared" si="50"/>
      </c>
      <c r="D454" s="2">
        <f t="shared" si="51"/>
      </c>
      <c r="E454" s="1">
        <f t="shared" si="53"/>
      </c>
      <c r="F454" s="1">
        <f t="shared" si="54"/>
      </c>
      <c r="G454" s="1">
        <f t="shared" si="49"/>
      </c>
      <c r="H454" s="1">
        <f t="shared" si="52"/>
      </c>
      <c r="I454" s="1">
        <f t="shared" si="55"/>
      </c>
    </row>
    <row r="455" spans="2:9" ht="13.5" customHeight="1">
      <c r="B455" s="2">
        <f t="shared" si="48"/>
      </c>
      <c r="C455">
        <f t="shared" si="50"/>
      </c>
      <c r="D455" s="2">
        <f t="shared" si="51"/>
      </c>
      <c r="E455" s="1">
        <f t="shared" si="53"/>
      </c>
      <c r="F455" s="1">
        <f t="shared" si="54"/>
      </c>
      <c r="G455" s="1">
        <f t="shared" si="49"/>
      </c>
      <c r="H455" s="1">
        <f t="shared" si="52"/>
      </c>
      <c r="I455" s="1">
        <f t="shared" si="55"/>
      </c>
    </row>
    <row r="456" spans="2:9" ht="13.5" customHeight="1">
      <c r="B456" s="2">
        <f t="shared" si="48"/>
      </c>
      <c r="C456">
        <f t="shared" si="50"/>
      </c>
      <c r="D456" s="2">
        <f t="shared" si="51"/>
      </c>
      <c r="E456" s="1">
        <f t="shared" si="53"/>
      </c>
      <c r="F456" s="1">
        <f t="shared" si="54"/>
      </c>
      <c r="G456" s="1">
        <f t="shared" si="49"/>
      </c>
      <c r="H456" s="1">
        <f t="shared" si="52"/>
      </c>
      <c r="I456" s="1">
        <f t="shared" si="55"/>
      </c>
    </row>
    <row r="457" spans="2:9" ht="13.5" customHeight="1">
      <c r="B457" s="2">
        <f t="shared" si="48"/>
      </c>
      <c r="C457">
        <f t="shared" si="50"/>
      </c>
      <c r="D457" s="2">
        <f t="shared" si="51"/>
      </c>
      <c r="E457" s="1">
        <f t="shared" si="53"/>
      </c>
      <c r="F457" s="1">
        <f t="shared" si="54"/>
      </c>
      <c r="G457" s="1">
        <f t="shared" si="49"/>
      </c>
      <c r="H457" s="1">
        <f t="shared" si="52"/>
      </c>
      <c r="I457" s="1">
        <f t="shared" si="55"/>
      </c>
    </row>
    <row r="458" spans="2:9" ht="13.5" customHeight="1">
      <c r="B458" s="2">
        <f t="shared" si="48"/>
      </c>
      <c r="C458">
        <f t="shared" si="50"/>
      </c>
      <c r="D458" s="2">
        <f t="shared" si="51"/>
      </c>
      <c r="E458" s="1">
        <f t="shared" si="53"/>
      </c>
      <c r="F458" s="1">
        <f t="shared" si="54"/>
      </c>
      <c r="G458" s="1">
        <f t="shared" si="49"/>
      </c>
      <c r="H458" s="1">
        <f t="shared" si="52"/>
      </c>
      <c r="I458" s="1">
        <f t="shared" si="55"/>
      </c>
    </row>
    <row r="459" spans="2:9" ht="13.5" customHeight="1">
      <c r="B459" s="2">
        <f t="shared" si="48"/>
      </c>
      <c r="C459">
        <f t="shared" si="50"/>
      </c>
      <c r="D459" s="2">
        <f t="shared" si="51"/>
      </c>
      <c r="E459" s="1">
        <f t="shared" si="53"/>
      </c>
      <c r="F459" s="1">
        <f t="shared" si="54"/>
      </c>
      <c r="G459" s="1">
        <f t="shared" si="49"/>
      </c>
      <c r="H459" s="1">
        <f t="shared" si="52"/>
      </c>
      <c r="I459" s="1">
        <f t="shared" si="55"/>
      </c>
    </row>
    <row r="460" spans="2:9" ht="13.5" customHeight="1">
      <c r="B460" s="2">
        <f t="shared" si="48"/>
      </c>
      <c r="C460">
        <f t="shared" si="50"/>
      </c>
      <c r="D460" s="2">
        <f t="shared" si="51"/>
      </c>
      <c r="E460" s="1">
        <f t="shared" si="53"/>
      </c>
      <c r="F460" s="1">
        <f t="shared" si="54"/>
      </c>
      <c r="G460" s="1">
        <f t="shared" si="49"/>
      </c>
      <c r="H460" s="1">
        <f t="shared" si="52"/>
      </c>
      <c r="I460" s="1">
        <f t="shared" si="55"/>
      </c>
    </row>
    <row r="461" spans="2:9" ht="13.5" customHeight="1">
      <c r="B461" s="2">
        <f t="shared" si="48"/>
      </c>
      <c r="C461">
        <f t="shared" si="50"/>
      </c>
      <c r="D461" s="2">
        <f t="shared" si="51"/>
      </c>
      <c r="E461" s="1">
        <f t="shared" si="53"/>
      </c>
      <c r="F461" s="1">
        <f t="shared" si="54"/>
      </c>
      <c r="G461" s="1">
        <f t="shared" si="49"/>
      </c>
      <c r="H461" s="1">
        <f t="shared" si="52"/>
      </c>
      <c r="I461" s="1">
        <f t="shared" si="55"/>
      </c>
    </row>
    <row r="462" spans="2:9" ht="13.5" customHeight="1">
      <c r="B462" s="2">
        <f t="shared" si="48"/>
      </c>
      <c r="C462">
        <f t="shared" si="50"/>
      </c>
      <c r="D462" s="2">
        <f t="shared" si="51"/>
      </c>
      <c r="E462" s="1">
        <f t="shared" si="53"/>
      </c>
      <c r="F462" s="1">
        <f t="shared" si="54"/>
      </c>
      <c r="G462" s="1">
        <f t="shared" si="49"/>
      </c>
      <c r="H462" s="1">
        <f t="shared" si="52"/>
      </c>
      <c r="I462" s="1">
        <f t="shared" si="55"/>
      </c>
    </row>
    <row r="463" spans="2:9" ht="13.5" customHeight="1">
      <c r="B463" s="2">
        <f t="shared" si="48"/>
      </c>
      <c r="C463">
        <f t="shared" si="50"/>
      </c>
      <c r="D463" s="2">
        <f t="shared" si="51"/>
      </c>
      <c r="E463" s="1">
        <f t="shared" si="53"/>
      </c>
      <c r="F463" s="1">
        <f t="shared" si="54"/>
      </c>
      <c r="G463" s="1">
        <f t="shared" si="49"/>
      </c>
      <c r="H463" s="1">
        <f t="shared" si="52"/>
      </c>
      <c r="I463" s="1">
        <f t="shared" si="55"/>
      </c>
    </row>
    <row r="464" spans="2:9" ht="13.5" customHeight="1">
      <c r="B464" s="2">
        <f aca="true" t="shared" si="56" ref="B464:B527">IF(B463="MONAT",$G$8+$L$2-1,IF(D464="","",Monatsbezeichnung($H$9,B463,$H$10,$H$11,D464)))</f>
      </c>
      <c r="C464">
        <f t="shared" si="50"/>
      </c>
      <c r="D464" s="2">
        <f t="shared" si="51"/>
      </c>
      <c r="E464" s="1">
        <f t="shared" si="53"/>
      </c>
      <c r="F464" s="1">
        <f t="shared" si="54"/>
      </c>
      <c r="G464" s="1">
        <f aca="true" t="shared" si="57" ref="G464:G527">IF(D464="","",Zinszahlung($H$9,E464,$H$7,D464))</f>
      </c>
      <c r="H464" s="1">
        <f t="shared" si="52"/>
      </c>
      <c r="I464" s="1">
        <f t="shared" si="55"/>
      </c>
    </row>
    <row r="465" spans="2:9" ht="13.5" customHeight="1">
      <c r="B465" s="2">
        <f t="shared" si="56"/>
      </c>
      <c r="C465">
        <f aca="true" t="shared" si="58" ref="C465:C528">IF(D464="","",Jahresbezeichnung($H$9,B465,C464,B464,D465))</f>
      </c>
      <c r="D465" s="2">
        <f aca="true" t="shared" si="59" ref="D465:D528">IF(D464="","",IF(D464+1&gt;$H$10+$H$11,"",D464+1))</f>
      </c>
      <c r="E465" s="1">
        <f t="shared" si="53"/>
      </c>
      <c r="F465" s="1">
        <f t="shared" si="54"/>
      </c>
      <c r="G465" s="1">
        <f t="shared" si="57"/>
      </c>
      <c r="H465" s="1">
        <f aca="true" t="shared" si="60" ref="H465:H528">IF(D465="","",IF(D465&lt;=$H$11,0,Tilgungszahlung($G$3,$H$4,$S$5,$H$9,G465,$R$5,$R$6,$R$7,$R$8)))</f>
      </c>
      <c r="I465" s="1">
        <f t="shared" si="55"/>
      </c>
    </row>
    <row r="466" spans="2:9" ht="13.5" customHeight="1">
      <c r="B466" s="2">
        <f t="shared" si="56"/>
      </c>
      <c r="C466">
        <f t="shared" si="58"/>
      </c>
      <c r="D466" s="2">
        <f t="shared" si="59"/>
      </c>
      <c r="E466" s="1">
        <f aca="true" t="shared" si="61" ref="E466:E529">IF(D466="","",I465)</f>
      </c>
      <c r="F466" s="1">
        <f aca="true" t="shared" si="62" ref="F466:F529">IF(D466="","",SUM(G466:H466))</f>
      </c>
      <c r="G466" s="1">
        <f t="shared" si="57"/>
      </c>
      <c r="H466" s="1">
        <f t="shared" si="60"/>
      </c>
      <c r="I466" s="1">
        <f aca="true" t="shared" si="63" ref="I466:I529">IF(D466="","",E466-H466)</f>
      </c>
    </row>
    <row r="467" spans="2:9" ht="13.5" customHeight="1">
      <c r="B467" s="2">
        <f t="shared" si="56"/>
      </c>
      <c r="C467">
        <f t="shared" si="58"/>
      </c>
      <c r="D467" s="2">
        <f t="shared" si="59"/>
      </c>
      <c r="E467" s="1">
        <f t="shared" si="61"/>
      </c>
      <c r="F467" s="1">
        <f t="shared" si="62"/>
      </c>
      <c r="G467" s="1">
        <f t="shared" si="57"/>
      </c>
      <c r="H467" s="1">
        <f t="shared" si="60"/>
      </c>
      <c r="I467" s="1">
        <f t="shared" si="63"/>
      </c>
    </row>
    <row r="468" spans="2:9" ht="13.5" customHeight="1">
      <c r="B468" s="2">
        <f t="shared" si="56"/>
      </c>
      <c r="C468">
        <f t="shared" si="58"/>
      </c>
      <c r="D468" s="2">
        <f t="shared" si="59"/>
      </c>
      <c r="E468" s="1">
        <f t="shared" si="61"/>
      </c>
      <c r="F468" s="1">
        <f t="shared" si="62"/>
      </c>
      <c r="G468" s="1">
        <f t="shared" si="57"/>
      </c>
      <c r="H468" s="1">
        <f t="shared" si="60"/>
      </c>
      <c r="I468" s="1">
        <f t="shared" si="63"/>
      </c>
    </row>
    <row r="469" spans="2:9" ht="13.5" customHeight="1">
      <c r="B469" s="2">
        <f t="shared" si="56"/>
      </c>
      <c r="C469">
        <f t="shared" si="58"/>
      </c>
      <c r="D469" s="2">
        <f t="shared" si="59"/>
      </c>
      <c r="E469" s="1">
        <f t="shared" si="61"/>
      </c>
      <c r="F469" s="1">
        <f t="shared" si="62"/>
      </c>
      <c r="G469" s="1">
        <f t="shared" si="57"/>
      </c>
      <c r="H469" s="1">
        <f t="shared" si="60"/>
      </c>
      <c r="I469" s="1">
        <f t="shared" si="63"/>
      </c>
    </row>
    <row r="470" spans="2:9" ht="13.5" customHeight="1">
      <c r="B470" s="2">
        <f t="shared" si="56"/>
      </c>
      <c r="C470">
        <f t="shared" si="58"/>
      </c>
      <c r="D470" s="2">
        <f t="shared" si="59"/>
      </c>
      <c r="E470" s="1">
        <f t="shared" si="61"/>
      </c>
      <c r="F470" s="1">
        <f t="shared" si="62"/>
      </c>
      <c r="G470" s="1">
        <f t="shared" si="57"/>
      </c>
      <c r="H470" s="1">
        <f t="shared" si="60"/>
      </c>
      <c r="I470" s="1">
        <f t="shared" si="63"/>
      </c>
    </row>
    <row r="471" spans="2:9" ht="13.5" customHeight="1">
      <c r="B471" s="2">
        <f t="shared" si="56"/>
      </c>
      <c r="C471">
        <f t="shared" si="58"/>
      </c>
      <c r="D471" s="2">
        <f t="shared" si="59"/>
      </c>
      <c r="E471" s="1">
        <f t="shared" si="61"/>
      </c>
      <c r="F471" s="1">
        <f t="shared" si="62"/>
      </c>
      <c r="G471" s="1">
        <f t="shared" si="57"/>
      </c>
      <c r="H471" s="1">
        <f t="shared" si="60"/>
      </c>
      <c r="I471" s="1">
        <f t="shared" si="63"/>
      </c>
    </row>
    <row r="472" spans="2:9" ht="13.5" customHeight="1">
      <c r="B472" s="2">
        <f t="shared" si="56"/>
      </c>
      <c r="C472">
        <f t="shared" si="58"/>
      </c>
      <c r="D472" s="2">
        <f t="shared" si="59"/>
      </c>
      <c r="E472" s="1">
        <f t="shared" si="61"/>
      </c>
      <c r="F472" s="1">
        <f t="shared" si="62"/>
      </c>
      <c r="G472" s="1">
        <f t="shared" si="57"/>
      </c>
      <c r="H472" s="1">
        <f t="shared" si="60"/>
      </c>
      <c r="I472" s="1">
        <f t="shared" si="63"/>
      </c>
    </row>
    <row r="473" spans="2:9" ht="13.5" customHeight="1">
      <c r="B473" s="2">
        <f t="shared" si="56"/>
      </c>
      <c r="C473">
        <f t="shared" si="58"/>
      </c>
      <c r="D473" s="2">
        <f t="shared" si="59"/>
      </c>
      <c r="E473" s="1">
        <f t="shared" si="61"/>
      </c>
      <c r="F473" s="1">
        <f t="shared" si="62"/>
      </c>
      <c r="G473" s="1">
        <f t="shared" si="57"/>
      </c>
      <c r="H473" s="1">
        <f t="shared" si="60"/>
      </c>
      <c r="I473" s="1">
        <f t="shared" si="63"/>
      </c>
    </row>
    <row r="474" spans="2:9" ht="13.5" customHeight="1">
      <c r="B474" s="2">
        <f t="shared" si="56"/>
      </c>
      <c r="C474">
        <f t="shared" si="58"/>
      </c>
      <c r="D474" s="2">
        <f t="shared" si="59"/>
      </c>
      <c r="E474" s="1">
        <f t="shared" si="61"/>
      </c>
      <c r="F474" s="1">
        <f t="shared" si="62"/>
      </c>
      <c r="G474" s="1">
        <f t="shared" si="57"/>
      </c>
      <c r="H474" s="1">
        <f t="shared" si="60"/>
      </c>
      <c r="I474" s="1">
        <f t="shared" si="63"/>
      </c>
    </row>
    <row r="475" spans="2:9" ht="13.5" customHeight="1">
      <c r="B475" s="2">
        <f t="shared" si="56"/>
      </c>
      <c r="C475">
        <f t="shared" si="58"/>
      </c>
      <c r="D475" s="2">
        <f t="shared" si="59"/>
      </c>
      <c r="E475" s="1">
        <f t="shared" si="61"/>
      </c>
      <c r="F475" s="1">
        <f t="shared" si="62"/>
      </c>
      <c r="G475" s="1">
        <f t="shared" si="57"/>
      </c>
      <c r="H475" s="1">
        <f t="shared" si="60"/>
      </c>
      <c r="I475" s="1">
        <f t="shared" si="63"/>
      </c>
    </row>
    <row r="476" spans="2:9" ht="13.5" customHeight="1">
      <c r="B476" s="2">
        <f t="shared" si="56"/>
      </c>
      <c r="C476">
        <f t="shared" si="58"/>
      </c>
      <c r="D476" s="2">
        <f t="shared" si="59"/>
      </c>
      <c r="E476" s="1">
        <f t="shared" si="61"/>
      </c>
      <c r="F476" s="1">
        <f t="shared" si="62"/>
      </c>
      <c r="G476" s="1">
        <f t="shared" si="57"/>
      </c>
      <c r="H476" s="1">
        <f t="shared" si="60"/>
      </c>
      <c r="I476" s="1">
        <f t="shared" si="63"/>
      </c>
    </row>
    <row r="477" spans="2:9" ht="13.5" customHeight="1">
      <c r="B477" s="2">
        <f t="shared" si="56"/>
      </c>
      <c r="C477">
        <f t="shared" si="58"/>
      </c>
      <c r="D477" s="2">
        <f t="shared" si="59"/>
      </c>
      <c r="E477" s="1">
        <f t="shared" si="61"/>
      </c>
      <c r="F477" s="1">
        <f t="shared" si="62"/>
      </c>
      <c r="G477" s="1">
        <f t="shared" si="57"/>
      </c>
      <c r="H477" s="1">
        <f t="shared" si="60"/>
      </c>
      <c r="I477" s="1">
        <f t="shared" si="63"/>
      </c>
    </row>
    <row r="478" spans="2:9" ht="13.5" customHeight="1">
      <c r="B478" s="2">
        <f t="shared" si="56"/>
      </c>
      <c r="C478">
        <f t="shared" si="58"/>
      </c>
      <c r="D478" s="2">
        <f t="shared" si="59"/>
      </c>
      <c r="E478" s="1">
        <f t="shared" si="61"/>
      </c>
      <c r="F478" s="1">
        <f t="shared" si="62"/>
      </c>
      <c r="G478" s="1">
        <f t="shared" si="57"/>
      </c>
      <c r="H478" s="1">
        <f t="shared" si="60"/>
      </c>
      <c r="I478" s="1">
        <f t="shared" si="63"/>
      </c>
    </row>
    <row r="479" spans="2:9" ht="13.5" customHeight="1">
      <c r="B479" s="2">
        <f t="shared" si="56"/>
      </c>
      <c r="C479">
        <f t="shared" si="58"/>
      </c>
      <c r="D479" s="2">
        <f t="shared" si="59"/>
      </c>
      <c r="E479" s="1">
        <f t="shared" si="61"/>
      </c>
      <c r="F479" s="1">
        <f t="shared" si="62"/>
      </c>
      <c r="G479" s="1">
        <f t="shared" si="57"/>
      </c>
      <c r="H479" s="1">
        <f t="shared" si="60"/>
      </c>
      <c r="I479" s="1">
        <f t="shared" si="63"/>
      </c>
    </row>
    <row r="480" spans="2:9" ht="13.5" customHeight="1">
      <c r="B480" s="2">
        <f t="shared" si="56"/>
      </c>
      <c r="C480">
        <f t="shared" si="58"/>
      </c>
      <c r="D480" s="2">
        <f t="shared" si="59"/>
      </c>
      <c r="E480" s="1">
        <f t="shared" si="61"/>
      </c>
      <c r="F480" s="1">
        <f t="shared" si="62"/>
      </c>
      <c r="G480" s="1">
        <f t="shared" si="57"/>
      </c>
      <c r="H480" s="1">
        <f t="shared" si="60"/>
      </c>
      <c r="I480" s="1">
        <f t="shared" si="63"/>
      </c>
    </row>
    <row r="481" spans="2:9" ht="13.5" customHeight="1">
      <c r="B481" s="2">
        <f t="shared" si="56"/>
      </c>
      <c r="C481">
        <f t="shared" si="58"/>
      </c>
      <c r="D481" s="2">
        <f t="shared" si="59"/>
      </c>
      <c r="E481" s="1">
        <f t="shared" si="61"/>
      </c>
      <c r="F481" s="1">
        <f t="shared" si="62"/>
      </c>
      <c r="G481" s="1">
        <f t="shared" si="57"/>
      </c>
      <c r="H481" s="1">
        <f t="shared" si="60"/>
      </c>
      <c r="I481" s="1">
        <f t="shared" si="63"/>
      </c>
    </row>
    <row r="482" spans="2:9" ht="13.5" customHeight="1">
      <c r="B482" s="2">
        <f t="shared" si="56"/>
      </c>
      <c r="C482">
        <f t="shared" si="58"/>
      </c>
      <c r="D482" s="2">
        <f t="shared" si="59"/>
      </c>
      <c r="E482" s="1">
        <f t="shared" si="61"/>
      </c>
      <c r="F482" s="1">
        <f t="shared" si="62"/>
      </c>
      <c r="G482" s="1">
        <f t="shared" si="57"/>
      </c>
      <c r="H482" s="1">
        <f t="shared" si="60"/>
      </c>
      <c r="I482" s="1">
        <f t="shared" si="63"/>
      </c>
    </row>
    <row r="483" spans="2:9" ht="13.5" customHeight="1">
      <c r="B483" s="2">
        <f t="shared" si="56"/>
      </c>
      <c r="C483">
        <f t="shared" si="58"/>
      </c>
      <c r="D483" s="2">
        <f t="shared" si="59"/>
      </c>
      <c r="E483" s="1">
        <f t="shared" si="61"/>
      </c>
      <c r="F483" s="1">
        <f t="shared" si="62"/>
      </c>
      <c r="G483" s="1">
        <f t="shared" si="57"/>
      </c>
      <c r="H483" s="1">
        <f t="shared" si="60"/>
      </c>
      <c r="I483" s="1">
        <f t="shared" si="63"/>
      </c>
    </row>
    <row r="484" spans="2:9" ht="13.5" customHeight="1">
      <c r="B484" s="2">
        <f t="shared" si="56"/>
      </c>
      <c r="C484">
        <f t="shared" si="58"/>
      </c>
      <c r="D484" s="2">
        <f t="shared" si="59"/>
      </c>
      <c r="E484" s="1">
        <f t="shared" si="61"/>
      </c>
      <c r="F484" s="1">
        <f t="shared" si="62"/>
      </c>
      <c r="G484" s="1">
        <f t="shared" si="57"/>
      </c>
      <c r="H484" s="1">
        <f t="shared" si="60"/>
      </c>
      <c r="I484" s="1">
        <f t="shared" si="63"/>
      </c>
    </row>
    <row r="485" spans="2:9" ht="13.5" customHeight="1">
      <c r="B485" s="2">
        <f t="shared" si="56"/>
      </c>
      <c r="C485">
        <f t="shared" si="58"/>
      </c>
      <c r="D485" s="2">
        <f t="shared" si="59"/>
      </c>
      <c r="E485" s="1">
        <f t="shared" si="61"/>
      </c>
      <c r="F485" s="1">
        <f t="shared" si="62"/>
      </c>
      <c r="G485" s="1">
        <f t="shared" si="57"/>
      </c>
      <c r="H485" s="1">
        <f t="shared" si="60"/>
      </c>
      <c r="I485" s="1">
        <f t="shared" si="63"/>
      </c>
    </row>
    <row r="486" spans="2:9" ht="13.5" customHeight="1">
      <c r="B486" s="2">
        <f t="shared" si="56"/>
      </c>
      <c r="C486">
        <f t="shared" si="58"/>
      </c>
      <c r="D486" s="2">
        <f t="shared" si="59"/>
      </c>
      <c r="E486" s="1">
        <f t="shared" si="61"/>
      </c>
      <c r="F486" s="1">
        <f t="shared" si="62"/>
      </c>
      <c r="G486" s="1">
        <f t="shared" si="57"/>
      </c>
      <c r="H486" s="1">
        <f t="shared" si="60"/>
      </c>
      <c r="I486" s="1">
        <f t="shared" si="63"/>
      </c>
    </row>
    <row r="487" spans="2:9" ht="13.5" customHeight="1">
      <c r="B487" s="2">
        <f t="shared" si="56"/>
      </c>
      <c r="C487">
        <f t="shared" si="58"/>
      </c>
      <c r="D487" s="2">
        <f t="shared" si="59"/>
      </c>
      <c r="E487" s="1">
        <f t="shared" si="61"/>
      </c>
      <c r="F487" s="1">
        <f t="shared" si="62"/>
      </c>
      <c r="G487" s="1">
        <f t="shared" si="57"/>
      </c>
      <c r="H487" s="1">
        <f t="shared" si="60"/>
      </c>
      <c r="I487" s="1">
        <f t="shared" si="63"/>
      </c>
    </row>
    <row r="488" spans="2:9" ht="13.5" customHeight="1">
      <c r="B488" s="2">
        <f t="shared" si="56"/>
      </c>
      <c r="C488">
        <f t="shared" si="58"/>
      </c>
      <c r="D488" s="2">
        <f t="shared" si="59"/>
      </c>
      <c r="E488" s="1">
        <f t="shared" si="61"/>
      </c>
      <c r="F488" s="1">
        <f t="shared" si="62"/>
      </c>
      <c r="G488" s="1">
        <f t="shared" si="57"/>
      </c>
      <c r="H488" s="1">
        <f t="shared" si="60"/>
      </c>
      <c r="I488" s="1">
        <f t="shared" si="63"/>
      </c>
    </row>
    <row r="489" spans="2:9" ht="13.5" customHeight="1">
      <c r="B489" s="2">
        <f t="shared" si="56"/>
      </c>
      <c r="C489">
        <f t="shared" si="58"/>
      </c>
      <c r="D489" s="2">
        <f t="shared" si="59"/>
      </c>
      <c r="E489" s="1">
        <f t="shared" si="61"/>
      </c>
      <c r="F489" s="1">
        <f t="shared" si="62"/>
      </c>
      <c r="G489" s="1">
        <f t="shared" si="57"/>
      </c>
      <c r="H489" s="1">
        <f t="shared" si="60"/>
      </c>
      <c r="I489" s="1">
        <f t="shared" si="63"/>
      </c>
    </row>
    <row r="490" spans="2:9" ht="13.5" customHeight="1">
      <c r="B490" s="2">
        <f t="shared" si="56"/>
      </c>
      <c r="C490">
        <f t="shared" si="58"/>
      </c>
      <c r="D490" s="2">
        <f t="shared" si="59"/>
      </c>
      <c r="E490" s="1">
        <f t="shared" si="61"/>
      </c>
      <c r="F490" s="1">
        <f t="shared" si="62"/>
      </c>
      <c r="G490" s="1">
        <f t="shared" si="57"/>
      </c>
      <c r="H490" s="1">
        <f t="shared" si="60"/>
      </c>
      <c r="I490" s="1">
        <f t="shared" si="63"/>
      </c>
    </row>
    <row r="491" spans="2:9" ht="13.5" customHeight="1">
      <c r="B491" s="2">
        <f t="shared" si="56"/>
      </c>
      <c r="C491">
        <f t="shared" si="58"/>
      </c>
      <c r="D491" s="2">
        <f t="shared" si="59"/>
      </c>
      <c r="E491" s="1">
        <f t="shared" si="61"/>
      </c>
      <c r="F491" s="1">
        <f t="shared" si="62"/>
      </c>
      <c r="G491" s="1">
        <f t="shared" si="57"/>
      </c>
      <c r="H491" s="1">
        <f t="shared" si="60"/>
      </c>
      <c r="I491" s="1">
        <f t="shared" si="63"/>
      </c>
    </row>
    <row r="492" spans="2:9" ht="13.5" customHeight="1">
      <c r="B492" s="2">
        <f t="shared" si="56"/>
      </c>
      <c r="C492">
        <f t="shared" si="58"/>
      </c>
      <c r="D492" s="2">
        <f t="shared" si="59"/>
      </c>
      <c r="E492" s="1">
        <f t="shared" si="61"/>
      </c>
      <c r="F492" s="1">
        <f t="shared" si="62"/>
      </c>
      <c r="G492" s="1">
        <f t="shared" si="57"/>
      </c>
      <c r="H492" s="1">
        <f t="shared" si="60"/>
      </c>
      <c r="I492" s="1">
        <f t="shared" si="63"/>
      </c>
    </row>
    <row r="493" spans="2:9" ht="13.5" customHeight="1">
      <c r="B493" s="2">
        <f t="shared" si="56"/>
      </c>
      <c r="C493">
        <f t="shared" si="58"/>
      </c>
      <c r="D493" s="2">
        <f t="shared" si="59"/>
      </c>
      <c r="E493" s="1">
        <f t="shared" si="61"/>
      </c>
      <c r="F493" s="1">
        <f t="shared" si="62"/>
      </c>
      <c r="G493" s="1">
        <f t="shared" si="57"/>
      </c>
      <c r="H493" s="1">
        <f t="shared" si="60"/>
      </c>
      <c r="I493" s="1">
        <f t="shared" si="63"/>
      </c>
    </row>
    <row r="494" spans="2:9" ht="13.5" customHeight="1">
      <c r="B494" s="2">
        <f t="shared" si="56"/>
      </c>
      <c r="C494">
        <f t="shared" si="58"/>
      </c>
      <c r="D494" s="2">
        <f t="shared" si="59"/>
      </c>
      <c r="E494" s="1">
        <f t="shared" si="61"/>
      </c>
      <c r="F494" s="1">
        <f t="shared" si="62"/>
      </c>
      <c r="G494" s="1">
        <f t="shared" si="57"/>
      </c>
      <c r="H494" s="1">
        <f t="shared" si="60"/>
      </c>
      <c r="I494" s="1">
        <f t="shared" si="63"/>
      </c>
    </row>
    <row r="495" spans="2:9" ht="13.5" customHeight="1">
      <c r="B495" s="2">
        <f t="shared" si="56"/>
      </c>
      <c r="C495">
        <f t="shared" si="58"/>
      </c>
      <c r="D495" s="2">
        <f t="shared" si="59"/>
      </c>
      <c r="E495" s="1">
        <f t="shared" si="61"/>
      </c>
      <c r="F495" s="1">
        <f t="shared" si="62"/>
      </c>
      <c r="G495" s="1">
        <f t="shared" si="57"/>
      </c>
      <c r="H495" s="1">
        <f t="shared" si="60"/>
      </c>
      <c r="I495" s="1">
        <f t="shared" si="63"/>
      </c>
    </row>
    <row r="496" spans="2:9" ht="13.5" customHeight="1">
      <c r="B496" s="2">
        <f t="shared" si="56"/>
      </c>
      <c r="C496">
        <f t="shared" si="58"/>
      </c>
      <c r="D496" s="2">
        <f t="shared" si="59"/>
      </c>
      <c r="E496" s="1">
        <f t="shared" si="61"/>
      </c>
      <c r="F496" s="1">
        <f t="shared" si="62"/>
      </c>
      <c r="G496" s="1">
        <f t="shared" si="57"/>
      </c>
      <c r="H496" s="1">
        <f t="shared" si="60"/>
      </c>
      <c r="I496" s="1">
        <f t="shared" si="63"/>
      </c>
    </row>
    <row r="497" spans="2:9" ht="13.5" customHeight="1">
      <c r="B497" s="2">
        <f t="shared" si="56"/>
      </c>
      <c r="C497">
        <f t="shared" si="58"/>
      </c>
      <c r="D497" s="2">
        <f t="shared" si="59"/>
      </c>
      <c r="E497" s="1">
        <f t="shared" si="61"/>
      </c>
      <c r="F497" s="1">
        <f t="shared" si="62"/>
      </c>
      <c r="G497" s="1">
        <f t="shared" si="57"/>
      </c>
      <c r="H497" s="1">
        <f t="shared" si="60"/>
      </c>
      <c r="I497" s="1">
        <f t="shared" si="63"/>
      </c>
    </row>
    <row r="498" spans="2:9" ht="13.5" customHeight="1">
      <c r="B498" s="2">
        <f t="shared" si="56"/>
      </c>
      <c r="C498">
        <f t="shared" si="58"/>
      </c>
      <c r="D498" s="2">
        <f t="shared" si="59"/>
      </c>
      <c r="E498" s="1">
        <f t="shared" si="61"/>
      </c>
      <c r="F498" s="1">
        <f t="shared" si="62"/>
      </c>
      <c r="G498" s="1">
        <f t="shared" si="57"/>
      </c>
      <c r="H498" s="1">
        <f t="shared" si="60"/>
      </c>
      <c r="I498" s="1">
        <f t="shared" si="63"/>
      </c>
    </row>
    <row r="499" spans="2:9" ht="13.5" customHeight="1">
      <c r="B499" s="2">
        <f t="shared" si="56"/>
      </c>
      <c r="C499">
        <f t="shared" si="58"/>
      </c>
      <c r="D499" s="2">
        <f t="shared" si="59"/>
      </c>
      <c r="E499" s="1">
        <f t="shared" si="61"/>
      </c>
      <c r="F499" s="1">
        <f t="shared" si="62"/>
      </c>
      <c r="G499" s="1">
        <f t="shared" si="57"/>
      </c>
      <c r="H499" s="1">
        <f t="shared" si="60"/>
      </c>
      <c r="I499" s="1">
        <f t="shared" si="63"/>
      </c>
    </row>
    <row r="500" spans="2:9" ht="13.5" customHeight="1">
      <c r="B500" s="2">
        <f t="shared" si="56"/>
      </c>
      <c r="C500">
        <f t="shared" si="58"/>
      </c>
      <c r="D500" s="2">
        <f t="shared" si="59"/>
      </c>
      <c r="E500" s="1">
        <f t="shared" si="61"/>
      </c>
      <c r="F500" s="1">
        <f t="shared" si="62"/>
      </c>
      <c r="G500" s="1">
        <f t="shared" si="57"/>
      </c>
      <c r="H500" s="1">
        <f t="shared" si="60"/>
      </c>
      <c r="I500" s="1">
        <f t="shared" si="63"/>
      </c>
    </row>
    <row r="501" spans="2:9" ht="13.5" customHeight="1">
      <c r="B501" s="2">
        <f t="shared" si="56"/>
      </c>
      <c r="C501">
        <f t="shared" si="58"/>
      </c>
      <c r="D501" s="2">
        <f t="shared" si="59"/>
      </c>
      <c r="E501" s="1">
        <f t="shared" si="61"/>
      </c>
      <c r="F501" s="1">
        <f t="shared" si="62"/>
      </c>
      <c r="G501" s="1">
        <f t="shared" si="57"/>
      </c>
      <c r="H501" s="1">
        <f t="shared" si="60"/>
      </c>
      <c r="I501" s="1">
        <f t="shared" si="63"/>
      </c>
    </row>
    <row r="502" spans="2:9" ht="13.5" customHeight="1">
      <c r="B502" s="2">
        <f t="shared" si="56"/>
      </c>
      <c r="C502">
        <f t="shared" si="58"/>
      </c>
      <c r="D502" s="2">
        <f t="shared" si="59"/>
      </c>
      <c r="E502" s="1">
        <f t="shared" si="61"/>
      </c>
      <c r="F502" s="1">
        <f t="shared" si="62"/>
      </c>
      <c r="G502" s="1">
        <f t="shared" si="57"/>
      </c>
      <c r="H502" s="1">
        <f t="shared" si="60"/>
      </c>
      <c r="I502" s="1">
        <f t="shared" si="63"/>
      </c>
    </row>
    <row r="503" spans="2:9" ht="13.5" customHeight="1">
      <c r="B503" s="2">
        <f t="shared" si="56"/>
      </c>
      <c r="C503">
        <f t="shared" si="58"/>
      </c>
      <c r="D503" s="2">
        <f t="shared" si="59"/>
      </c>
      <c r="E503" s="1">
        <f t="shared" si="61"/>
      </c>
      <c r="F503" s="1">
        <f t="shared" si="62"/>
      </c>
      <c r="G503" s="1">
        <f t="shared" si="57"/>
      </c>
      <c r="H503" s="1">
        <f t="shared" si="60"/>
      </c>
      <c r="I503" s="1">
        <f t="shared" si="63"/>
      </c>
    </row>
    <row r="504" spans="2:9" ht="13.5" customHeight="1">
      <c r="B504" s="2">
        <f t="shared" si="56"/>
      </c>
      <c r="C504">
        <f t="shared" si="58"/>
      </c>
      <c r="D504" s="2">
        <f t="shared" si="59"/>
      </c>
      <c r="E504" s="1">
        <f t="shared" si="61"/>
      </c>
      <c r="F504" s="1">
        <f t="shared" si="62"/>
      </c>
      <c r="G504" s="1">
        <f t="shared" si="57"/>
      </c>
      <c r="H504" s="1">
        <f t="shared" si="60"/>
      </c>
      <c r="I504" s="1">
        <f t="shared" si="63"/>
      </c>
    </row>
    <row r="505" spans="2:9" ht="13.5" customHeight="1">
      <c r="B505" s="2">
        <f t="shared" si="56"/>
      </c>
      <c r="C505">
        <f t="shared" si="58"/>
      </c>
      <c r="D505" s="2">
        <f t="shared" si="59"/>
      </c>
      <c r="E505" s="1">
        <f t="shared" si="61"/>
      </c>
      <c r="F505" s="1">
        <f t="shared" si="62"/>
      </c>
      <c r="G505" s="1">
        <f t="shared" si="57"/>
      </c>
      <c r="H505" s="1">
        <f t="shared" si="60"/>
      </c>
      <c r="I505" s="1">
        <f t="shared" si="63"/>
      </c>
    </row>
    <row r="506" spans="2:9" ht="13.5" customHeight="1">
      <c r="B506" s="2">
        <f t="shared" si="56"/>
      </c>
      <c r="C506">
        <f t="shared" si="58"/>
      </c>
      <c r="D506" s="2">
        <f t="shared" si="59"/>
      </c>
      <c r="E506" s="1">
        <f t="shared" si="61"/>
      </c>
      <c r="F506" s="1">
        <f t="shared" si="62"/>
      </c>
      <c r="G506" s="1">
        <f t="shared" si="57"/>
      </c>
      <c r="H506" s="1">
        <f t="shared" si="60"/>
      </c>
      <c r="I506" s="1">
        <f t="shared" si="63"/>
      </c>
    </row>
    <row r="507" spans="2:9" ht="13.5" customHeight="1">
      <c r="B507" s="2">
        <f t="shared" si="56"/>
      </c>
      <c r="C507">
        <f t="shared" si="58"/>
      </c>
      <c r="D507" s="2">
        <f t="shared" si="59"/>
      </c>
      <c r="E507" s="1">
        <f t="shared" si="61"/>
      </c>
      <c r="F507" s="1">
        <f t="shared" si="62"/>
      </c>
      <c r="G507" s="1">
        <f t="shared" si="57"/>
      </c>
      <c r="H507" s="1">
        <f t="shared" si="60"/>
      </c>
      <c r="I507" s="1">
        <f t="shared" si="63"/>
      </c>
    </row>
    <row r="508" spans="2:9" ht="13.5" customHeight="1">
      <c r="B508" s="2">
        <f t="shared" si="56"/>
      </c>
      <c r="C508">
        <f t="shared" si="58"/>
      </c>
      <c r="D508" s="2">
        <f t="shared" si="59"/>
      </c>
      <c r="E508" s="1">
        <f t="shared" si="61"/>
      </c>
      <c r="F508" s="1">
        <f t="shared" si="62"/>
      </c>
      <c r="G508" s="1">
        <f t="shared" si="57"/>
      </c>
      <c r="H508" s="1">
        <f t="shared" si="60"/>
      </c>
      <c r="I508" s="1">
        <f t="shared" si="63"/>
      </c>
    </row>
    <row r="509" spans="2:9" ht="13.5" customHeight="1">
      <c r="B509" s="2">
        <f t="shared" si="56"/>
      </c>
      <c r="C509">
        <f t="shared" si="58"/>
      </c>
      <c r="D509" s="2">
        <f t="shared" si="59"/>
      </c>
      <c r="E509" s="1">
        <f t="shared" si="61"/>
      </c>
      <c r="F509" s="1">
        <f t="shared" si="62"/>
      </c>
      <c r="G509" s="1">
        <f t="shared" si="57"/>
      </c>
      <c r="H509" s="1">
        <f t="shared" si="60"/>
      </c>
      <c r="I509" s="1">
        <f t="shared" si="63"/>
      </c>
    </row>
    <row r="510" spans="2:9" ht="13.5" customHeight="1">
      <c r="B510" s="2">
        <f t="shared" si="56"/>
      </c>
      <c r="C510">
        <f t="shared" si="58"/>
      </c>
      <c r="D510" s="2">
        <f t="shared" si="59"/>
      </c>
      <c r="E510" s="1">
        <f t="shared" si="61"/>
      </c>
      <c r="F510" s="1">
        <f t="shared" si="62"/>
      </c>
      <c r="G510" s="1">
        <f t="shared" si="57"/>
      </c>
      <c r="H510" s="1">
        <f t="shared" si="60"/>
      </c>
      <c r="I510" s="1">
        <f t="shared" si="63"/>
      </c>
    </row>
    <row r="511" spans="2:9" ht="13.5" customHeight="1">
      <c r="B511" s="2">
        <f t="shared" si="56"/>
      </c>
      <c r="C511">
        <f t="shared" si="58"/>
      </c>
      <c r="D511" s="2">
        <f t="shared" si="59"/>
      </c>
      <c r="E511" s="1">
        <f t="shared" si="61"/>
      </c>
      <c r="F511" s="1">
        <f t="shared" si="62"/>
      </c>
      <c r="G511" s="1">
        <f t="shared" si="57"/>
      </c>
      <c r="H511" s="1">
        <f t="shared" si="60"/>
      </c>
      <c r="I511" s="1">
        <f t="shared" si="63"/>
      </c>
    </row>
    <row r="512" spans="2:9" ht="13.5" customHeight="1">
      <c r="B512" s="2">
        <f t="shared" si="56"/>
      </c>
      <c r="C512">
        <f t="shared" si="58"/>
      </c>
      <c r="D512" s="2">
        <f t="shared" si="59"/>
      </c>
      <c r="E512" s="1">
        <f t="shared" si="61"/>
      </c>
      <c r="F512" s="1">
        <f t="shared" si="62"/>
      </c>
      <c r="G512" s="1">
        <f t="shared" si="57"/>
      </c>
      <c r="H512" s="1">
        <f t="shared" si="60"/>
      </c>
      <c r="I512" s="1">
        <f t="shared" si="63"/>
      </c>
    </row>
    <row r="513" spans="2:9" ht="13.5" customHeight="1">
      <c r="B513" s="2">
        <f t="shared" si="56"/>
      </c>
      <c r="C513">
        <f t="shared" si="58"/>
      </c>
      <c r="D513" s="2">
        <f t="shared" si="59"/>
      </c>
      <c r="E513" s="1">
        <f t="shared" si="61"/>
      </c>
      <c r="F513" s="1">
        <f t="shared" si="62"/>
      </c>
      <c r="G513" s="1">
        <f t="shared" si="57"/>
      </c>
      <c r="H513" s="1">
        <f t="shared" si="60"/>
      </c>
      <c r="I513" s="1">
        <f t="shared" si="63"/>
      </c>
    </row>
    <row r="514" spans="2:9" ht="13.5" customHeight="1">
      <c r="B514" s="2">
        <f t="shared" si="56"/>
      </c>
      <c r="C514">
        <f t="shared" si="58"/>
      </c>
      <c r="D514" s="2">
        <f t="shared" si="59"/>
      </c>
      <c r="E514" s="1">
        <f t="shared" si="61"/>
      </c>
      <c r="F514" s="1">
        <f t="shared" si="62"/>
      </c>
      <c r="G514" s="1">
        <f t="shared" si="57"/>
      </c>
      <c r="H514" s="1">
        <f t="shared" si="60"/>
      </c>
      <c r="I514" s="1">
        <f t="shared" si="63"/>
      </c>
    </row>
    <row r="515" spans="2:9" ht="13.5" customHeight="1">
      <c r="B515" s="2">
        <f t="shared" si="56"/>
      </c>
      <c r="C515">
        <f t="shared" si="58"/>
      </c>
      <c r="D515" s="2">
        <f t="shared" si="59"/>
      </c>
      <c r="E515" s="1">
        <f t="shared" si="61"/>
      </c>
      <c r="F515" s="1">
        <f t="shared" si="62"/>
      </c>
      <c r="G515" s="1">
        <f t="shared" si="57"/>
      </c>
      <c r="H515" s="1">
        <f t="shared" si="60"/>
      </c>
      <c r="I515" s="1">
        <f t="shared" si="63"/>
      </c>
    </row>
    <row r="516" spans="2:9" ht="13.5" customHeight="1">
      <c r="B516" s="2">
        <f t="shared" si="56"/>
      </c>
      <c r="C516">
        <f t="shared" si="58"/>
      </c>
      <c r="D516" s="2">
        <f t="shared" si="59"/>
      </c>
      <c r="E516" s="1">
        <f t="shared" si="61"/>
      </c>
      <c r="F516" s="1">
        <f t="shared" si="62"/>
      </c>
      <c r="G516" s="1">
        <f t="shared" si="57"/>
      </c>
      <c r="H516" s="1">
        <f t="shared" si="60"/>
      </c>
      <c r="I516" s="1">
        <f t="shared" si="63"/>
      </c>
    </row>
    <row r="517" spans="2:9" ht="13.5" customHeight="1">
      <c r="B517" s="2">
        <f t="shared" si="56"/>
      </c>
      <c r="C517">
        <f t="shared" si="58"/>
      </c>
      <c r="D517" s="2">
        <f t="shared" si="59"/>
      </c>
      <c r="E517" s="1">
        <f t="shared" si="61"/>
      </c>
      <c r="F517" s="1">
        <f t="shared" si="62"/>
      </c>
      <c r="G517" s="1">
        <f t="shared" si="57"/>
      </c>
      <c r="H517" s="1">
        <f t="shared" si="60"/>
      </c>
      <c r="I517" s="1">
        <f t="shared" si="63"/>
      </c>
    </row>
    <row r="518" spans="2:9" ht="13.5" customHeight="1">
      <c r="B518" s="2">
        <f t="shared" si="56"/>
      </c>
      <c r="C518">
        <f t="shared" si="58"/>
      </c>
      <c r="D518" s="2">
        <f t="shared" si="59"/>
      </c>
      <c r="E518" s="1">
        <f t="shared" si="61"/>
      </c>
      <c r="F518" s="1">
        <f t="shared" si="62"/>
      </c>
      <c r="G518" s="1">
        <f t="shared" si="57"/>
      </c>
      <c r="H518" s="1">
        <f t="shared" si="60"/>
      </c>
      <c r="I518" s="1">
        <f t="shared" si="63"/>
      </c>
    </row>
    <row r="519" spans="2:9" ht="13.5" customHeight="1">
      <c r="B519" s="2">
        <f t="shared" si="56"/>
      </c>
      <c r="C519">
        <f t="shared" si="58"/>
      </c>
      <c r="D519" s="2">
        <f t="shared" si="59"/>
      </c>
      <c r="E519" s="1">
        <f t="shared" si="61"/>
      </c>
      <c r="F519" s="1">
        <f t="shared" si="62"/>
      </c>
      <c r="G519" s="1">
        <f t="shared" si="57"/>
      </c>
      <c r="H519" s="1">
        <f t="shared" si="60"/>
      </c>
      <c r="I519" s="1">
        <f t="shared" si="63"/>
      </c>
    </row>
    <row r="520" spans="2:9" ht="13.5" customHeight="1">
      <c r="B520" s="2">
        <f t="shared" si="56"/>
      </c>
      <c r="C520">
        <f t="shared" si="58"/>
      </c>
      <c r="D520" s="2">
        <f t="shared" si="59"/>
      </c>
      <c r="E520" s="1">
        <f t="shared" si="61"/>
      </c>
      <c r="F520" s="1">
        <f t="shared" si="62"/>
      </c>
      <c r="G520" s="1">
        <f t="shared" si="57"/>
      </c>
      <c r="H520" s="1">
        <f t="shared" si="60"/>
      </c>
      <c r="I520" s="1">
        <f t="shared" si="63"/>
      </c>
    </row>
    <row r="521" spans="2:9" ht="13.5" customHeight="1">
      <c r="B521" s="2">
        <f t="shared" si="56"/>
      </c>
      <c r="C521">
        <f t="shared" si="58"/>
      </c>
      <c r="D521" s="2">
        <f t="shared" si="59"/>
      </c>
      <c r="E521" s="1">
        <f t="shared" si="61"/>
      </c>
      <c r="F521" s="1">
        <f t="shared" si="62"/>
      </c>
      <c r="G521" s="1">
        <f t="shared" si="57"/>
      </c>
      <c r="H521" s="1">
        <f t="shared" si="60"/>
      </c>
      <c r="I521" s="1">
        <f t="shared" si="63"/>
      </c>
    </row>
    <row r="522" spans="2:9" ht="13.5" customHeight="1">
      <c r="B522" s="2">
        <f t="shared" si="56"/>
      </c>
      <c r="C522">
        <f t="shared" si="58"/>
      </c>
      <c r="D522" s="2">
        <f t="shared" si="59"/>
      </c>
      <c r="E522" s="1">
        <f t="shared" si="61"/>
      </c>
      <c r="F522" s="1">
        <f t="shared" si="62"/>
      </c>
      <c r="G522" s="1">
        <f t="shared" si="57"/>
      </c>
      <c r="H522" s="1">
        <f t="shared" si="60"/>
      </c>
      <c r="I522" s="1">
        <f t="shared" si="63"/>
      </c>
    </row>
    <row r="523" spans="2:9" ht="13.5" customHeight="1">
      <c r="B523" s="2">
        <f t="shared" si="56"/>
      </c>
      <c r="C523">
        <f t="shared" si="58"/>
      </c>
      <c r="D523" s="2">
        <f t="shared" si="59"/>
      </c>
      <c r="E523" s="1">
        <f t="shared" si="61"/>
      </c>
      <c r="F523" s="1">
        <f t="shared" si="62"/>
      </c>
      <c r="G523" s="1">
        <f t="shared" si="57"/>
      </c>
      <c r="H523" s="1">
        <f t="shared" si="60"/>
      </c>
      <c r="I523" s="1">
        <f t="shared" si="63"/>
      </c>
    </row>
    <row r="524" spans="2:9" ht="13.5" customHeight="1">
      <c r="B524" s="2">
        <f t="shared" si="56"/>
      </c>
      <c r="C524">
        <f t="shared" si="58"/>
      </c>
      <c r="D524" s="2">
        <f t="shared" si="59"/>
      </c>
      <c r="E524" s="1">
        <f t="shared" si="61"/>
      </c>
      <c r="F524" s="1">
        <f t="shared" si="62"/>
      </c>
      <c r="G524" s="1">
        <f t="shared" si="57"/>
      </c>
      <c r="H524" s="1">
        <f t="shared" si="60"/>
      </c>
      <c r="I524" s="1">
        <f t="shared" si="63"/>
      </c>
    </row>
    <row r="525" spans="2:9" ht="13.5" customHeight="1">
      <c r="B525" s="2">
        <f t="shared" si="56"/>
      </c>
      <c r="C525">
        <f t="shared" si="58"/>
      </c>
      <c r="D525" s="2">
        <f t="shared" si="59"/>
      </c>
      <c r="E525" s="1">
        <f t="shared" si="61"/>
      </c>
      <c r="F525" s="1">
        <f t="shared" si="62"/>
      </c>
      <c r="G525" s="1">
        <f t="shared" si="57"/>
      </c>
      <c r="H525" s="1">
        <f t="shared" si="60"/>
      </c>
      <c r="I525" s="1">
        <f t="shared" si="63"/>
      </c>
    </row>
    <row r="526" spans="2:9" ht="13.5" customHeight="1">
      <c r="B526" s="2">
        <f t="shared" si="56"/>
      </c>
      <c r="C526">
        <f t="shared" si="58"/>
      </c>
      <c r="D526" s="2">
        <f t="shared" si="59"/>
      </c>
      <c r="E526" s="1">
        <f t="shared" si="61"/>
      </c>
      <c r="F526" s="1">
        <f t="shared" si="62"/>
      </c>
      <c r="G526" s="1">
        <f t="shared" si="57"/>
      </c>
      <c r="H526" s="1">
        <f t="shared" si="60"/>
      </c>
      <c r="I526" s="1">
        <f t="shared" si="63"/>
      </c>
    </row>
    <row r="527" spans="2:9" ht="13.5" customHeight="1">
      <c r="B527" s="2">
        <f t="shared" si="56"/>
      </c>
      <c r="C527">
        <f t="shared" si="58"/>
      </c>
      <c r="D527" s="2">
        <f t="shared" si="59"/>
      </c>
      <c r="E527" s="1">
        <f t="shared" si="61"/>
      </c>
      <c r="F527" s="1">
        <f t="shared" si="62"/>
      </c>
      <c r="G527" s="1">
        <f t="shared" si="57"/>
      </c>
      <c r="H527" s="1">
        <f t="shared" si="60"/>
      </c>
      <c r="I527" s="1">
        <f t="shared" si="63"/>
      </c>
    </row>
    <row r="528" spans="2:9" ht="13.5" customHeight="1">
      <c r="B528" s="2">
        <f aca="true" t="shared" si="64" ref="B528:B591">IF(B527="MONAT",$G$8+$L$2-1,IF(D528="","",Monatsbezeichnung($H$9,B527,$H$10,$H$11,D528)))</f>
      </c>
      <c r="C528">
        <f t="shared" si="58"/>
      </c>
      <c r="D528" s="2">
        <f t="shared" si="59"/>
      </c>
      <c r="E528" s="1">
        <f t="shared" si="61"/>
      </c>
      <c r="F528" s="1">
        <f t="shared" si="62"/>
      </c>
      <c r="G528" s="1">
        <f aca="true" t="shared" si="65" ref="G528:G591">IF(D528="","",Zinszahlung($H$9,E528,$H$7,D528))</f>
      </c>
      <c r="H528" s="1">
        <f t="shared" si="60"/>
      </c>
      <c r="I528" s="1">
        <f t="shared" si="63"/>
      </c>
    </row>
    <row r="529" spans="2:9" ht="13.5" customHeight="1">
      <c r="B529" s="2">
        <f t="shared" si="64"/>
      </c>
      <c r="C529">
        <f aca="true" t="shared" si="66" ref="C529:C592">IF(D528="","",Jahresbezeichnung($H$9,B529,C528,B528,D529))</f>
      </c>
      <c r="D529" s="2">
        <f aca="true" t="shared" si="67" ref="D529:D592">IF(D528="","",IF(D528+1&gt;$H$10+$H$11,"",D528+1))</f>
      </c>
      <c r="E529" s="1">
        <f t="shared" si="61"/>
      </c>
      <c r="F529" s="1">
        <f t="shared" si="62"/>
      </c>
      <c r="G529" s="1">
        <f t="shared" si="65"/>
      </c>
      <c r="H529" s="1">
        <f aca="true" t="shared" si="68" ref="H529:H592">IF(D529="","",IF(D529&lt;=$H$11,0,Tilgungszahlung($G$3,$H$4,$S$5,$H$9,G529,$R$5,$R$6,$R$7,$R$8)))</f>
      </c>
      <c r="I529" s="1">
        <f t="shared" si="63"/>
      </c>
    </row>
    <row r="530" spans="2:9" ht="13.5" customHeight="1">
      <c r="B530" s="2">
        <f t="shared" si="64"/>
      </c>
      <c r="C530">
        <f t="shared" si="66"/>
      </c>
      <c r="D530" s="2">
        <f t="shared" si="67"/>
      </c>
      <c r="E530" s="1">
        <f aca="true" t="shared" si="69" ref="E530:E593">IF(D530="","",I529)</f>
      </c>
      <c r="F530" s="1">
        <f aca="true" t="shared" si="70" ref="F530:F593">IF(D530="","",SUM(G530:H530))</f>
      </c>
      <c r="G530" s="1">
        <f t="shared" si="65"/>
      </c>
      <c r="H530" s="1">
        <f t="shared" si="68"/>
      </c>
      <c r="I530" s="1">
        <f aca="true" t="shared" si="71" ref="I530:I593">IF(D530="","",E530-H530)</f>
      </c>
    </row>
    <row r="531" spans="2:9" ht="13.5" customHeight="1">
      <c r="B531" s="2">
        <f t="shared" si="64"/>
      </c>
      <c r="C531">
        <f t="shared" si="66"/>
      </c>
      <c r="D531" s="2">
        <f t="shared" si="67"/>
      </c>
      <c r="E531" s="1">
        <f t="shared" si="69"/>
      </c>
      <c r="F531" s="1">
        <f t="shared" si="70"/>
      </c>
      <c r="G531" s="1">
        <f t="shared" si="65"/>
      </c>
      <c r="H531" s="1">
        <f t="shared" si="68"/>
      </c>
      <c r="I531" s="1">
        <f t="shared" si="71"/>
      </c>
    </row>
    <row r="532" spans="2:9" ht="13.5" customHeight="1">
      <c r="B532" s="2">
        <f t="shared" si="64"/>
      </c>
      <c r="C532">
        <f t="shared" si="66"/>
      </c>
      <c r="D532" s="2">
        <f t="shared" si="67"/>
      </c>
      <c r="E532" s="1">
        <f t="shared" si="69"/>
      </c>
      <c r="F532" s="1">
        <f t="shared" si="70"/>
      </c>
      <c r="G532" s="1">
        <f t="shared" si="65"/>
      </c>
      <c r="H532" s="1">
        <f t="shared" si="68"/>
      </c>
      <c r="I532" s="1">
        <f t="shared" si="71"/>
      </c>
    </row>
    <row r="533" spans="2:9" ht="13.5" customHeight="1">
      <c r="B533" s="2">
        <f t="shared" si="64"/>
      </c>
      <c r="C533">
        <f t="shared" si="66"/>
      </c>
      <c r="D533" s="2">
        <f t="shared" si="67"/>
      </c>
      <c r="E533" s="1">
        <f t="shared" si="69"/>
      </c>
      <c r="F533" s="1">
        <f t="shared" si="70"/>
      </c>
      <c r="G533" s="1">
        <f t="shared" si="65"/>
      </c>
      <c r="H533" s="1">
        <f t="shared" si="68"/>
      </c>
      <c r="I533" s="1">
        <f t="shared" si="71"/>
      </c>
    </row>
    <row r="534" spans="2:9" ht="13.5" customHeight="1">
      <c r="B534" s="2">
        <f t="shared" si="64"/>
      </c>
      <c r="C534">
        <f t="shared" si="66"/>
      </c>
      <c r="D534" s="2">
        <f t="shared" si="67"/>
      </c>
      <c r="E534" s="1">
        <f t="shared" si="69"/>
      </c>
      <c r="F534" s="1">
        <f t="shared" si="70"/>
      </c>
      <c r="G534" s="1">
        <f t="shared" si="65"/>
      </c>
      <c r="H534" s="1">
        <f t="shared" si="68"/>
      </c>
      <c r="I534" s="1">
        <f t="shared" si="71"/>
      </c>
    </row>
    <row r="535" spans="2:9" ht="13.5" customHeight="1">
      <c r="B535" s="2">
        <f t="shared" si="64"/>
      </c>
      <c r="C535">
        <f t="shared" si="66"/>
      </c>
      <c r="D535" s="2">
        <f t="shared" si="67"/>
      </c>
      <c r="E535" s="1">
        <f t="shared" si="69"/>
      </c>
      <c r="F535" s="1">
        <f t="shared" si="70"/>
      </c>
      <c r="G535" s="1">
        <f t="shared" si="65"/>
      </c>
      <c r="H535" s="1">
        <f t="shared" si="68"/>
      </c>
      <c r="I535" s="1">
        <f t="shared" si="71"/>
      </c>
    </row>
    <row r="536" spans="2:9" ht="13.5" customHeight="1">
      <c r="B536" s="2">
        <f t="shared" si="64"/>
      </c>
      <c r="C536">
        <f t="shared" si="66"/>
      </c>
      <c r="D536" s="2">
        <f t="shared" si="67"/>
      </c>
      <c r="E536" s="1">
        <f t="shared" si="69"/>
      </c>
      <c r="F536" s="1">
        <f t="shared" si="70"/>
      </c>
      <c r="G536" s="1">
        <f t="shared" si="65"/>
      </c>
      <c r="H536" s="1">
        <f t="shared" si="68"/>
      </c>
      <c r="I536" s="1">
        <f t="shared" si="71"/>
      </c>
    </row>
    <row r="537" spans="2:9" ht="13.5" customHeight="1">
      <c r="B537" s="2">
        <f t="shared" si="64"/>
      </c>
      <c r="C537">
        <f t="shared" si="66"/>
      </c>
      <c r="D537" s="2">
        <f t="shared" si="67"/>
      </c>
      <c r="E537" s="1">
        <f t="shared" si="69"/>
      </c>
      <c r="F537" s="1">
        <f t="shared" si="70"/>
      </c>
      <c r="G537" s="1">
        <f t="shared" si="65"/>
      </c>
      <c r="H537" s="1">
        <f t="shared" si="68"/>
      </c>
      <c r="I537" s="1">
        <f t="shared" si="71"/>
      </c>
    </row>
    <row r="538" spans="2:9" ht="13.5" customHeight="1">
      <c r="B538" s="2">
        <f t="shared" si="64"/>
      </c>
      <c r="C538">
        <f t="shared" si="66"/>
      </c>
      <c r="D538" s="2">
        <f t="shared" si="67"/>
      </c>
      <c r="E538" s="1">
        <f t="shared" si="69"/>
      </c>
      <c r="F538" s="1">
        <f t="shared" si="70"/>
      </c>
      <c r="G538" s="1">
        <f t="shared" si="65"/>
      </c>
      <c r="H538" s="1">
        <f t="shared" si="68"/>
      </c>
      <c r="I538" s="1">
        <f t="shared" si="71"/>
      </c>
    </row>
    <row r="539" spans="2:9" ht="13.5" customHeight="1">
      <c r="B539" s="2">
        <f t="shared" si="64"/>
      </c>
      <c r="C539">
        <f t="shared" si="66"/>
      </c>
      <c r="D539" s="2">
        <f t="shared" si="67"/>
      </c>
      <c r="E539" s="1">
        <f t="shared" si="69"/>
      </c>
      <c r="F539" s="1">
        <f t="shared" si="70"/>
      </c>
      <c r="G539" s="1">
        <f t="shared" si="65"/>
      </c>
      <c r="H539" s="1">
        <f t="shared" si="68"/>
      </c>
      <c r="I539" s="1">
        <f t="shared" si="71"/>
      </c>
    </row>
    <row r="540" spans="2:9" ht="13.5" customHeight="1">
      <c r="B540" s="2">
        <f t="shared" si="64"/>
      </c>
      <c r="C540">
        <f t="shared" si="66"/>
      </c>
      <c r="D540" s="2">
        <f t="shared" si="67"/>
      </c>
      <c r="E540" s="1">
        <f t="shared" si="69"/>
      </c>
      <c r="F540" s="1">
        <f t="shared" si="70"/>
      </c>
      <c r="G540" s="1">
        <f t="shared" si="65"/>
      </c>
      <c r="H540" s="1">
        <f t="shared" si="68"/>
      </c>
      <c r="I540" s="1">
        <f t="shared" si="71"/>
      </c>
    </row>
    <row r="541" spans="2:9" ht="13.5" customHeight="1">
      <c r="B541" s="2">
        <f t="shared" si="64"/>
      </c>
      <c r="C541">
        <f t="shared" si="66"/>
      </c>
      <c r="D541" s="2">
        <f t="shared" si="67"/>
      </c>
      <c r="E541" s="1">
        <f t="shared" si="69"/>
      </c>
      <c r="F541" s="1">
        <f t="shared" si="70"/>
      </c>
      <c r="G541" s="1">
        <f t="shared" si="65"/>
      </c>
      <c r="H541" s="1">
        <f t="shared" si="68"/>
      </c>
      <c r="I541" s="1">
        <f t="shared" si="71"/>
      </c>
    </row>
    <row r="542" spans="2:9" ht="13.5" customHeight="1">
      <c r="B542" s="2">
        <f t="shared" si="64"/>
      </c>
      <c r="C542">
        <f t="shared" si="66"/>
      </c>
      <c r="D542" s="2">
        <f t="shared" si="67"/>
      </c>
      <c r="E542" s="1">
        <f t="shared" si="69"/>
      </c>
      <c r="F542" s="1">
        <f t="shared" si="70"/>
      </c>
      <c r="G542" s="1">
        <f t="shared" si="65"/>
      </c>
      <c r="H542" s="1">
        <f t="shared" si="68"/>
      </c>
      <c r="I542" s="1">
        <f t="shared" si="71"/>
      </c>
    </row>
    <row r="543" spans="2:9" ht="13.5" customHeight="1">
      <c r="B543" s="2">
        <f t="shared" si="64"/>
      </c>
      <c r="C543">
        <f t="shared" si="66"/>
      </c>
      <c r="D543" s="2">
        <f t="shared" si="67"/>
      </c>
      <c r="E543" s="1">
        <f t="shared" si="69"/>
      </c>
      <c r="F543" s="1">
        <f t="shared" si="70"/>
      </c>
      <c r="G543" s="1">
        <f t="shared" si="65"/>
      </c>
      <c r="H543" s="1">
        <f t="shared" si="68"/>
      </c>
      <c r="I543" s="1">
        <f t="shared" si="71"/>
      </c>
    </row>
    <row r="544" spans="2:9" ht="13.5" customHeight="1">
      <c r="B544" s="2">
        <f t="shared" si="64"/>
      </c>
      <c r="C544">
        <f t="shared" si="66"/>
      </c>
      <c r="D544" s="2">
        <f t="shared" si="67"/>
      </c>
      <c r="E544" s="1">
        <f t="shared" si="69"/>
      </c>
      <c r="F544" s="1">
        <f t="shared" si="70"/>
      </c>
      <c r="G544" s="1">
        <f t="shared" si="65"/>
      </c>
      <c r="H544" s="1">
        <f t="shared" si="68"/>
      </c>
      <c r="I544" s="1">
        <f t="shared" si="71"/>
      </c>
    </row>
    <row r="545" spans="2:9" ht="13.5" customHeight="1">
      <c r="B545" s="2">
        <f t="shared" si="64"/>
      </c>
      <c r="C545">
        <f t="shared" si="66"/>
      </c>
      <c r="D545" s="2">
        <f t="shared" si="67"/>
      </c>
      <c r="E545" s="1">
        <f t="shared" si="69"/>
      </c>
      <c r="F545" s="1">
        <f t="shared" si="70"/>
      </c>
      <c r="G545" s="1">
        <f t="shared" si="65"/>
      </c>
      <c r="H545" s="1">
        <f t="shared" si="68"/>
      </c>
      <c r="I545" s="1">
        <f t="shared" si="71"/>
      </c>
    </row>
    <row r="546" spans="2:9" ht="13.5" customHeight="1">
      <c r="B546" s="2">
        <f t="shared" si="64"/>
      </c>
      <c r="C546">
        <f t="shared" si="66"/>
      </c>
      <c r="D546" s="2">
        <f t="shared" si="67"/>
      </c>
      <c r="E546" s="1">
        <f t="shared" si="69"/>
      </c>
      <c r="F546" s="1">
        <f t="shared" si="70"/>
      </c>
      <c r="G546" s="1">
        <f t="shared" si="65"/>
      </c>
      <c r="H546" s="1">
        <f t="shared" si="68"/>
      </c>
      <c r="I546" s="1">
        <f t="shared" si="71"/>
      </c>
    </row>
    <row r="547" spans="2:9" ht="13.5" customHeight="1">
      <c r="B547" s="2">
        <f t="shared" si="64"/>
      </c>
      <c r="C547">
        <f t="shared" si="66"/>
      </c>
      <c r="D547" s="2">
        <f t="shared" si="67"/>
      </c>
      <c r="E547" s="1">
        <f t="shared" si="69"/>
      </c>
      <c r="F547" s="1">
        <f t="shared" si="70"/>
      </c>
      <c r="G547" s="1">
        <f t="shared" si="65"/>
      </c>
      <c r="H547" s="1">
        <f t="shared" si="68"/>
      </c>
      <c r="I547" s="1">
        <f t="shared" si="71"/>
      </c>
    </row>
    <row r="548" spans="2:9" ht="13.5" customHeight="1">
      <c r="B548" s="2">
        <f t="shared" si="64"/>
      </c>
      <c r="C548">
        <f t="shared" si="66"/>
      </c>
      <c r="D548" s="2">
        <f t="shared" si="67"/>
      </c>
      <c r="E548" s="1">
        <f t="shared" si="69"/>
      </c>
      <c r="F548" s="1">
        <f t="shared" si="70"/>
      </c>
      <c r="G548" s="1">
        <f t="shared" si="65"/>
      </c>
      <c r="H548" s="1">
        <f t="shared" si="68"/>
      </c>
      <c r="I548" s="1">
        <f t="shared" si="71"/>
      </c>
    </row>
    <row r="549" spans="2:9" ht="13.5" customHeight="1">
      <c r="B549" s="2">
        <f t="shared" si="64"/>
      </c>
      <c r="C549">
        <f t="shared" si="66"/>
      </c>
      <c r="D549" s="2">
        <f t="shared" si="67"/>
      </c>
      <c r="E549" s="1">
        <f t="shared" si="69"/>
      </c>
      <c r="F549" s="1">
        <f t="shared" si="70"/>
      </c>
      <c r="G549" s="1">
        <f t="shared" si="65"/>
      </c>
      <c r="H549" s="1">
        <f t="shared" si="68"/>
      </c>
      <c r="I549" s="1">
        <f t="shared" si="71"/>
      </c>
    </row>
    <row r="550" spans="2:9" ht="13.5" customHeight="1">
      <c r="B550" s="2">
        <f t="shared" si="64"/>
      </c>
      <c r="C550">
        <f t="shared" si="66"/>
      </c>
      <c r="D550" s="2">
        <f t="shared" si="67"/>
      </c>
      <c r="E550" s="1">
        <f t="shared" si="69"/>
      </c>
      <c r="F550" s="1">
        <f t="shared" si="70"/>
      </c>
      <c r="G550" s="1">
        <f t="shared" si="65"/>
      </c>
      <c r="H550" s="1">
        <f t="shared" si="68"/>
      </c>
      <c r="I550" s="1">
        <f t="shared" si="71"/>
      </c>
    </row>
    <row r="551" spans="2:9" ht="13.5" customHeight="1">
      <c r="B551" s="2">
        <f t="shared" si="64"/>
      </c>
      <c r="C551">
        <f t="shared" si="66"/>
      </c>
      <c r="D551" s="2">
        <f t="shared" si="67"/>
      </c>
      <c r="E551" s="1">
        <f t="shared" si="69"/>
      </c>
      <c r="F551" s="1">
        <f t="shared" si="70"/>
      </c>
      <c r="G551" s="1">
        <f t="shared" si="65"/>
      </c>
      <c r="H551" s="1">
        <f t="shared" si="68"/>
      </c>
      <c r="I551" s="1">
        <f t="shared" si="71"/>
      </c>
    </row>
    <row r="552" spans="2:9" ht="13.5" customHeight="1">
      <c r="B552" s="2">
        <f t="shared" si="64"/>
      </c>
      <c r="C552">
        <f t="shared" si="66"/>
      </c>
      <c r="D552" s="2">
        <f t="shared" si="67"/>
      </c>
      <c r="E552" s="1">
        <f t="shared" si="69"/>
      </c>
      <c r="F552" s="1">
        <f t="shared" si="70"/>
      </c>
      <c r="G552" s="1">
        <f t="shared" si="65"/>
      </c>
      <c r="H552" s="1">
        <f t="shared" si="68"/>
      </c>
      <c r="I552" s="1">
        <f t="shared" si="71"/>
      </c>
    </row>
    <row r="553" spans="2:9" ht="13.5" customHeight="1">
      <c r="B553" s="2">
        <f t="shared" si="64"/>
      </c>
      <c r="C553">
        <f t="shared" si="66"/>
      </c>
      <c r="D553" s="2">
        <f t="shared" si="67"/>
      </c>
      <c r="E553" s="1">
        <f t="shared" si="69"/>
      </c>
      <c r="F553" s="1">
        <f t="shared" si="70"/>
      </c>
      <c r="G553" s="1">
        <f t="shared" si="65"/>
      </c>
      <c r="H553" s="1">
        <f t="shared" si="68"/>
      </c>
      <c r="I553" s="1">
        <f t="shared" si="71"/>
      </c>
    </row>
    <row r="554" spans="2:9" ht="13.5" customHeight="1">
      <c r="B554" s="2">
        <f t="shared" si="64"/>
      </c>
      <c r="C554">
        <f t="shared" si="66"/>
      </c>
      <c r="D554" s="2">
        <f t="shared" si="67"/>
      </c>
      <c r="E554" s="1">
        <f t="shared" si="69"/>
      </c>
      <c r="F554" s="1">
        <f t="shared" si="70"/>
      </c>
      <c r="G554" s="1">
        <f t="shared" si="65"/>
      </c>
      <c r="H554" s="1">
        <f t="shared" si="68"/>
      </c>
      <c r="I554" s="1">
        <f t="shared" si="71"/>
      </c>
    </row>
    <row r="555" spans="2:9" ht="13.5" customHeight="1">
      <c r="B555" s="2">
        <f t="shared" si="64"/>
      </c>
      <c r="C555">
        <f t="shared" si="66"/>
      </c>
      <c r="D555" s="2">
        <f t="shared" si="67"/>
      </c>
      <c r="E555" s="1">
        <f t="shared" si="69"/>
      </c>
      <c r="F555" s="1">
        <f t="shared" si="70"/>
      </c>
      <c r="G555" s="1">
        <f t="shared" si="65"/>
      </c>
      <c r="H555" s="1">
        <f t="shared" si="68"/>
      </c>
      <c r="I555" s="1">
        <f t="shared" si="71"/>
      </c>
    </row>
    <row r="556" spans="2:9" ht="13.5" customHeight="1">
      <c r="B556" s="2">
        <f t="shared" si="64"/>
      </c>
      <c r="C556">
        <f t="shared" si="66"/>
      </c>
      <c r="D556" s="2">
        <f t="shared" si="67"/>
      </c>
      <c r="E556" s="1">
        <f t="shared" si="69"/>
      </c>
      <c r="F556" s="1">
        <f t="shared" si="70"/>
      </c>
      <c r="G556" s="1">
        <f t="shared" si="65"/>
      </c>
      <c r="H556" s="1">
        <f t="shared" si="68"/>
      </c>
      <c r="I556" s="1">
        <f t="shared" si="71"/>
      </c>
    </row>
    <row r="557" spans="2:9" ht="13.5" customHeight="1">
      <c r="B557" s="2">
        <f t="shared" si="64"/>
      </c>
      <c r="C557">
        <f t="shared" si="66"/>
      </c>
      <c r="D557" s="2">
        <f t="shared" si="67"/>
      </c>
      <c r="E557" s="1">
        <f t="shared" si="69"/>
      </c>
      <c r="F557" s="1">
        <f t="shared" si="70"/>
      </c>
      <c r="G557" s="1">
        <f t="shared" si="65"/>
      </c>
      <c r="H557" s="1">
        <f t="shared" si="68"/>
      </c>
      <c r="I557" s="1">
        <f t="shared" si="71"/>
      </c>
    </row>
    <row r="558" spans="2:9" ht="13.5" customHeight="1">
      <c r="B558" s="2">
        <f t="shared" si="64"/>
      </c>
      <c r="C558">
        <f t="shared" si="66"/>
      </c>
      <c r="D558" s="2">
        <f t="shared" si="67"/>
      </c>
      <c r="E558" s="1">
        <f t="shared" si="69"/>
      </c>
      <c r="F558" s="1">
        <f t="shared" si="70"/>
      </c>
      <c r="G558" s="1">
        <f t="shared" si="65"/>
      </c>
      <c r="H558" s="1">
        <f t="shared" si="68"/>
      </c>
      <c r="I558" s="1">
        <f t="shared" si="71"/>
      </c>
    </row>
    <row r="559" spans="2:9" ht="13.5" customHeight="1">
      <c r="B559" s="2">
        <f t="shared" si="64"/>
      </c>
      <c r="C559">
        <f t="shared" si="66"/>
      </c>
      <c r="D559" s="2">
        <f t="shared" si="67"/>
      </c>
      <c r="E559" s="1">
        <f t="shared" si="69"/>
      </c>
      <c r="F559" s="1">
        <f t="shared" si="70"/>
      </c>
      <c r="G559" s="1">
        <f t="shared" si="65"/>
      </c>
      <c r="H559" s="1">
        <f t="shared" si="68"/>
      </c>
      <c r="I559" s="1">
        <f t="shared" si="71"/>
      </c>
    </row>
    <row r="560" spans="2:9" ht="13.5" customHeight="1">
      <c r="B560" s="2">
        <f t="shared" si="64"/>
      </c>
      <c r="C560">
        <f t="shared" si="66"/>
      </c>
      <c r="D560" s="2">
        <f t="shared" si="67"/>
      </c>
      <c r="E560" s="1">
        <f t="shared" si="69"/>
      </c>
      <c r="F560" s="1">
        <f t="shared" si="70"/>
      </c>
      <c r="G560" s="1">
        <f t="shared" si="65"/>
      </c>
      <c r="H560" s="1">
        <f t="shared" si="68"/>
      </c>
      <c r="I560" s="1">
        <f t="shared" si="71"/>
      </c>
    </row>
    <row r="561" spans="2:9" ht="13.5" customHeight="1">
      <c r="B561" s="2">
        <f t="shared" si="64"/>
      </c>
      <c r="C561">
        <f t="shared" si="66"/>
      </c>
      <c r="D561" s="2">
        <f t="shared" si="67"/>
      </c>
      <c r="E561" s="1">
        <f t="shared" si="69"/>
      </c>
      <c r="F561" s="1">
        <f t="shared" si="70"/>
      </c>
      <c r="G561" s="1">
        <f t="shared" si="65"/>
      </c>
      <c r="H561" s="1">
        <f t="shared" si="68"/>
      </c>
      <c r="I561" s="1">
        <f t="shared" si="71"/>
      </c>
    </row>
    <row r="562" spans="2:9" ht="13.5" customHeight="1">
      <c r="B562" s="2">
        <f t="shared" si="64"/>
      </c>
      <c r="C562">
        <f t="shared" si="66"/>
      </c>
      <c r="D562" s="2">
        <f t="shared" si="67"/>
      </c>
      <c r="E562" s="1">
        <f t="shared" si="69"/>
      </c>
      <c r="F562" s="1">
        <f t="shared" si="70"/>
      </c>
      <c r="G562" s="1">
        <f t="shared" si="65"/>
      </c>
      <c r="H562" s="1">
        <f t="shared" si="68"/>
      </c>
      <c r="I562" s="1">
        <f t="shared" si="71"/>
      </c>
    </row>
    <row r="563" spans="2:9" ht="13.5" customHeight="1">
      <c r="B563" s="2">
        <f t="shared" si="64"/>
      </c>
      <c r="C563">
        <f t="shared" si="66"/>
      </c>
      <c r="D563" s="2">
        <f t="shared" si="67"/>
      </c>
      <c r="E563" s="1">
        <f t="shared" si="69"/>
      </c>
      <c r="F563" s="1">
        <f t="shared" si="70"/>
      </c>
      <c r="G563" s="1">
        <f t="shared" si="65"/>
      </c>
      <c r="H563" s="1">
        <f t="shared" si="68"/>
      </c>
      <c r="I563" s="1">
        <f t="shared" si="71"/>
      </c>
    </row>
    <row r="564" spans="2:9" ht="13.5" customHeight="1">
      <c r="B564" s="2">
        <f t="shared" si="64"/>
      </c>
      <c r="C564">
        <f t="shared" si="66"/>
      </c>
      <c r="D564" s="2">
        <f t="shared" si="67"/>
      </c>
      <c r="E564" s="1">
        <f t="shared" si="69"/>
      </c>
      <c r="F564" s="1">
        <f t="shared" si="70"/>
      </c>
      <c r="G564" s="1">
        <f t="shared" si="65"/>
      </c>
      <c r="H564" s="1">
        <f t="shared" si="68"/>
      </c>
      <c r="I564" s="1">
        <f t="shared" si="71"/>
      </c>
    </row>
    <row r="565" spans="2:9" ht="13.5" customHeight="1">
      <c r="B565" s="2">
        <f t="shared" si="64"/>
      </c>
      <c r="C565">
        <f t="shared" si="66"/>
      </c>
      <c r="D565" s="2">
        <f t="shared" si="67"/>
      </c>
      <c r="E565" s="1">
        <f t="shared" si="69"/>
      </c>
      <c r="F565" s="1">
        <f t="shared" si="70"/>
      </c>
      <c r="G565" s="1">
        <f t="shared" si="65"/>
      </c>
      <c r="H565" s="1">
        <f t="shared" si="68"/>
      </c>
      <c r="I565" s="1">
        <f t="shared" si="71"/>
      </c>
    </row>
    <row r="566" spans="2:9" ht="13.5" customHeight="1">
      <c r="B566" s="2">
        <f t="shared" si="64"/>
      </c>
      <c r="C566">
        <f t="shared" si="66"/>
      </c>
      <c r="D566" s="2">
        <f t="shared" si="67"/>
      </c>
      <c r="E566" s="1">
        <f t="shared" si="69"/>
      </c>
      <c r="F566" s="1">
        <f t="shared" si="70"/>
      </c>
      <c r="G566" s="1">
        <f t="shared" si="65"/>
      </c>
      <c r="H566" s="1">
        <f t="shared" si="68"/>
      </c>
      <c r="I566" s="1">
        <f t="shared" si="71"/>
      </c>
    </row>
    <row r="567" spans="2:9" ht="13.5" customHeight="1">
      <c r="B567" s="2">
        <f t="shared" si="64"/>
      </c>
      <c r="C567">
        <f t="shared" si="66"/>
      </c>
      <c r="D567" s="2">
        <f t="shared" si="67"/>
      </c>
      <c r="E567" s="1">
        <f t="shared" si="69"/>
      </c>
      <c r="F567" s="1">
        <f t="shared" si="70"/>
      </c>
      <c r="G567" s="1">
        <f t="shared" si="65"/>
      </c>
      <c r="H567" s="1">
        <f t="shared" si="68"/>
      </c>
      <c r="I567" s="1">
        <f t="shared" si="71"/>
      </c>
    </row>
    <row r="568" spans="2:9" ht="13.5" customHeight="1">
      <c r="B568" s="2">
        <f t="shared" si="64"/>
      </c>
      <c r="C568">
        <f t="shared" si="66"/>
      </c>
      <c r="D568" s="2">
        <f t="shared" si="67"/>
      </c>
      <c r="E568" s="1">
        <f t="shared" si="69"/>
      </c>
      <c r="F568" s="1">
        <f t="shared" si="70"/>
      </c>
      <c r="G568" s="1">
        <f t="shared" si="65"/>
      </c>
      <c r="H568" s="1">
        <f t="shared" si="68"/>
      </c>
      <c r="I568" s="1">
        <f t="shared" si="71"/>
      </c>
    </row>
    <row r="569" spans="2:9" ht="13.5" customHeight="1">
      <c r="B569" s="2">
        <f t="shared" si="64"/>
      </c>
      <c r="C569">
        <f t="shared" si="66"/>
      </c>
      <c r="D569" s="2">
        <f t="shared" si="67"/>
      </c>
      <c r="E569" s="1">
        <f t="shared" si="69"/>
      </c>
      <c r="F569" s="1">
        <f t="shared" si="70"/>
      </c>
      <c r="G569" s="1">
        <f t="shared" si="65"/>
      </c>
      <c r="H569" s="1">
        <f t="shared" si="68"/>
      </c>
      <c r="I569" s="1">
        <f t="shared" si="71"/>
      </c>
    </row>
    <row r="570" spans="2:9" ht="13.5" customHeight="1">
      <c r="B570" s="2">
        <f t="shared" si="64"/>
      </c>
      <c r="C570">
        <f t="shared" si="66"/>
      </c>
      <c r="D570" s="2">
        <f t="shared" si="67"/>
      </c>
      <c r="E570" s="1">
        <f t="shared" si="69"/>
      </c>
      <c r="F570" s="1">
        <f t="shared" si="70"/>
      </c>
      <c r="G570" s="1">
        <f t="shared" si="65"/>
      </c>
      <c r="H570" s="1">
        <f t="shared" si="68"/>
      </c>
      <c r="I570" s="1">
        <f t="shared" si="71"/>
      </c>
    </row>
    <row r="571" spans="2:9" ht="13.5" customHeight="1">
      <c r="B571" s="2">
        <f t="shared" si="64"/>
      </c>
      <c r="C571">
        <f t="shared" si="66"/>
      </c>
      <c r="D571" s="2">
        <f t="shared" si="67"/>
      </c>
      <c r="E571" s="1">
        <f t="shared" si="69"/>
      </c>
      <c r="F571" s="1">
        <f t="shared" si="70"/>
      </c>
      <c r="G571" s="1">
        <f t="shared" si="65"/>
      </c>
      <c r="H571" s="1">
        <f t="shared" si="68"/>
      </c>
      <c r="I571" s="1">
        <f t="shared" si="71"/>
      </c>
    </row>
    <row r="572" spans="2:9" ht="13.5" customHeight="1">
      <c r="B572" s="2">
        <f t="shared" si="64"/>
      </c>
      <c r="C572">
        <f t="shared" si="66"/>
      </c>
      <c r="D572" s="2">
        <f t="shared" si="67"/>
      </c>
      <c r="E572" s="1">
        <f t="shared" si="69"/>
      </c>
      <c r="F572" s="1">
        <f t="shared" si="70"/>
      </c>
      <c r="G572" s="1">
        <f t="shared" si="65"/>
      </c>
      <c r="H572" s="1">
        <f t="shared" si="68"/>
      </c>
      <c r="I572" s="1">
        <f t="shared" si="71"/>
      </c>
    </row>
    <row r="573" spans="2:9" ht="13.5" customHeight="1">
      <c r="B573" s="2">
        <f t="shared" si="64"/>
      </c>
      <c r="C573">
        <f t="shared" si="66"/>
      </c>
      <c r="D573" s="2">
        <f t="shared" si="67"/>
      </c>
      <c r="E573" s="1">
        <f t="shared" si="69"/>
      </c>
      <c r="F573" s="1">
        <f t="shared" si="70"/>
      </c>
      <c r="G573" s="1">
        <f t="shared" si="65"/>
      </c>
      <c r="H573" s="1">
        <f t="shared" si="68"/>
      </c>
      <c r="I573" s="1">
        <f t="shared" si="71"/>
      </c>
    </row>
    <row r="574" spans="2:9" ht="13.5" customHeight="1">
      <c r="B574" s="2">
        <f t="shared" si="64"/>
      </c>
      <c r="C574">
        <f t="shared" si="66"/>
      </c>
      <c r="D574" s="2">
        <f t="shared" si="67"/>
      </c>
      <c r="E574" s="1">
        <f t="shared" si="69"/>
      </c>
      <c r="F574" s="1">
        <f t="shared" si="70"/>
      </c>
      <c r="G574" s="1">
        <f t="shared" si="65"/>
      </c>
      <c r="H574" s="1">
        <f t="shared" si="68"/>
      </c>
      <c r="I574" s="1">
        <f t="shared" si="71"/>
      </c>
    </row>
    <row r="575" spans="2:9" ht="13.5" customHeight="1">
      <c r="B575" s="2">
        <f t="shared" si="64"/>
      </c>
      <c r="C575">
        <f t="shared" si="66"/>
      </c>
      <c r="D575" s="2">
        <f t="shared" si="67"/>
      </c>
      <c r="E575" s="1">
        <f t="shared" si="69"/>
      </c>
      <c r="F575" s="1">
        <f t="shared" si="70"/>
      </c>
      <c r="G575" s="1">
        <f t="shared" si="65"/>
      </c>
      <c r="H575" s="1">
        <f t="shared" si="68"/>
      </c>
      <c r="I575" s="1">
        <f t="shared" si="71"/>
      </c>
    </row>
    <row r="576" spans="2:9" ht="13.5" customHeight="1">
      <c r="B576" s="2">
        <f t="shared" si="64"/>
      </c>
      <c r="C576">
        <f t="shared" si="66"/>
      </c>
      <c r="D576" s="2">
        <f t="shared" si="67"/>
      </c>
      <c r="E576" s="1">
        <f t="shared" si="69"/>
      </c>
      <c r="F576" s="1">
        <f t="shared" si="70"/>
      </c>
      <c r="G576" s="1">
        <f t="shared" si="65"/>
      </c>
      <c r="H576" s="1">
        <f t="shared" si="68"/>
      </c>
      <c r="I576" s="1">
        <f t="shared" si="71"/>
      </c>
    </row>
    <row r="577" spans="2:9" ht="13.5" customHeight="1">
      <c r="B577" s="2">
        <f t="shared" si="64"/>
      </c>
      <c r="C577">
        <f t="shared" si="66"/>
      </c>
      <c r="D577" s="2">
        <f t="shared" si="67"/>
      </c>
      <c r="E577" s="1">
        <f t="shared" si="69"/>
      </c>
      <c r="F577" s="1">
        <f t="shared" si="70"/>
      </c>
      <c r="G577" s="1">
        <f t="shared" si="65"/>
      </c>
      <c r="H577" s="1">
        <f t="shared" si="68"/>
      </c>
      <c r="I577" s="1">
        <f t="shared" si="71"/>
      </c>
    </row>
    <row r="578" spans="2:9" ht="13.5" customHeight="1">
      <c r="B578" s="2">
        <f t="shared" si="64"/>
      </c>
      <c r="C578">
        <f t="shared" si="66"/>
      </c>
      <c r="D578" s="2">
        <f t="shared" si="67"/>
      </c>
      <c r="E578" s="1">
        <f t="shared" si="69"/>
      </c>
      <c r="F578" s="1">
        <f t="shared" si="70"/>
      </c>
      <c r="G578" s="1">
        <f t="shared" si="65"/>
      </c>
      <c r="H578" s="1">
        <f t="shared" si="68"/>
      </c>
      <c r="I578" s="1">
        <f t="shared" si="71"/>
      </c>
    </row>
    <row r="579" spans="2:9" ht="13.5" customHeight="1">
      <c r="B579" s="2">
        <f t="shared" si="64"/>
      </c>
      <c r="C579">
        <f t="shared" si="66"/>
      </c>
      <c r="D579" s="2">
        <f t="shared" si="67"/>
      </c>
      <c r="E579" s="1">
        <f t="shared" si="69"/>
      </c>
      <c r="F579" s="1">
        <f t="shared" si="70"/>
      </c>
      <c r="G579" s="1">
        <f t="shared" si="65"/>
      </c>
      <c r="H579" s="1">
        <f t="shared" si="68"/>
      </c>
      <c r="I579" s="1">
        <f t="shared" si="71"/>
      </c>
    </row>
    <row r="580" spans="2:9" ht="13.5" customHeight="1">
      <c r="B580" s="2">
        <f t="shared" si="64"/>
      </c>
      <c r="C580">
        <f t="shared" si="66"/>
      </c>
      <c r="D580" s="2">
        <f t="shared" si="67"/>
      </c>
      <c r="E580" s="1">
        <f t="shared" si="69"/>
      </c>
      <c r="F580" s="1">
        <f t="shared" si="70"/>
      </c>
      <c r="G580" s="1">
        <f t="shared" si="65"/>
      </c>
      <c r="H580" s="1">
        <f t="shared" si="68"/>
      </c>
      <c r="I580" s="1">
        <f t="shared" si="71"/>
      </c>
    </row>
    <row r="581" spans="2:9" ht="13.5" customHeight="1">
      <c r="B581" s="2">
        <f t="shared" si="64"/>
      </c>
      <c r="C581">
        <f t="shared" si="66"/>
      </c>
      <c r="D581" s="2">
        <f t="shared" si="67"/>
      </c>
      <c r="E581" s="1">
        <f t="shared" si="69"/>
      </c>
      <c r="F581" s="1">
        <f t="shared" si="70"/>
      </c>
      <c r="G581" s="1">
        <f t="shared" si="65"/>
      </c>
      <c r="H581" s="1">
        <f t="shared" si="68"/>
      </c>
      <c r="I581" s="1">
        <f t="shared" si="71"/>
      </c>
    </row>
    <row r="582" spans="2:9" ht="13.5" customHeight="1">
      <c r="B582" s="2">
        <f t="shared" si="64"/>
      </c>
      <c r="C582">
        <f t="shared" si="66"/>
      </c>
      <c r="D582" s="2">
        <f t="shared" si="67"/>
      </c>
      <c r="E582" s="1">
        <f t="shared" si="69"/>
      </c>
      <c r="F582" s="1">
        <f t="shared" si="70"/>
      </c>
      <c r="G582" s="1">
        <f t="shared" si="65"/>
      </c>
      <c r="H582" s="1">
        <f t="shared" si="68"/>
      </c>
      <c r="I582" s="1">
        <f t="shared" si="71"/>
      </c>
    </row>
    <row r="583" spans="2:9" ht="13.5" customHeight="1">
      <c r="B583" s="2">
        <f t="shared" si="64"/>
      </c>
      <c r="C583">
        <f t="shared" si="66"/>
      </c>
      <c r="D583" s="2">
        <f t="shared" si="67"/>
      </c>
      <c r="E583" s="1">
        <f t="shared" si="69"/>
      </c>
      <c r="F583" s="1">
        <f t="shared" si="70"/>
      </c>
      <c r="G583" s="1">
        <f t="shared" si="65"/>
      </c>
      <c r="H583" s="1">
        <f t="shared" si="68"/>
      </c>
      <c r="I583" s="1">
        <f t="shared" si="71"/>
      </c>
    </row>
    <row r="584" spans="2:9" ht="13.5" customHeight="1">
      <c r="B584" s="2">
        <f t="shared" si="64"/>
      </c>
      <c r="C584">
        <f t="shared" si="66"/>
      </c>
      <c r="D584" s="2">
        <f t="shared" si="67"/>
      </c>
      <c r="E584" s="1">
        <f t="shared" si="69"/>
      </c>
      <c r="F584" s="1">
        <f t="shared" si="70"/>
      </c>
      <c r="G584" s="1">
        <f t="shared" si="65"/>
      </c>
      <c r="H584" s="1">
        <f t="shared" si="68"/>
      </c>
      <c r="I584" s="1">
        <f t="shared" si="71"/>
      </c>
    </row>
    <row r="585" spans="2:9" ht="13.5" customHeight="1">
      <c r="B585" s="2">
        <f t="shared" si="64"/>
      </c>
      <c r="C585">
        <f t="shared" si="66"/>
      </c>
      <c r="D585" s="2">
        <f t="shared" si="67"/>
      </c>
      <c r="E585" s="1">
        <f t="shared" si="69"/>
      </c>
      <c r="F585" s="1">
        <f t="shared" si="70"/>
      </c>
      <c r="G585" s="1">
        <f t="shared" si="65"/>
      </c>
      <c r="H585" s="1">
        <f t="shared" si="68"/>
      </c>
      <c r="I585" s="1">
        <f t="shared" si="71"/>
      </c>
    </row>
    <row r="586" spans="2:9" ht="13.5" customHeight="1">
      <c r="B586" s="2">
        <f t="shared" si="64"/>
      </c>
      <c r="C586">
        <f t="shared" si="66"/>
      </c>
      <c r="D586" s="2">
        <f t="shared" si="67"/>
      </c>
      <c r="E586" s="1">
        <f t="shared" si="69"/>
      </c>
      <c r="F586" s="1">
        <f t="shared" si="70"/>
      </c>
      <c r="G586" s="1">
        <f t="shared" si="65"/>
      </c>
      <c r="H586" s="1">
        <f t="shared" si="68"/>
      </c>
      <c r="I586" s="1">
        <f t="shared" si="71"/>
      </c>
    </row>
    <row r="587" spans="2:9" ht="13.5" customHeight="1">
      <c r="B587" s="2">
        <f t="shared" si="64"/>
      </c>
      <c r="C587">
        <f t="shared" si="66"/>
      </c>
      <c r="D587" s="2">
        <f t="shared" si="67"/>
      </c>
      <c r="E587" s="1">
        <f t="shared" si="69"/>
      </c>
      <c r="F587" s="1">
        <f t="shared" si="70"/>
      </c>
      <c r="G587" s="1">
        <f t="shared" si="65"/>
      </c>
      <c r="H587" s="1">
        <f t="shared" si="68"/>
      </c>
      <c r="I587" s="1">
        <f t="shared" si="71"/>
      </c>
    </row>
    <row r="588" spans="2:9" ht="13.5" customHeight="1">
      <c r="B588" s="2">
        <f t="shared" si="64"/>
      </c>
      <c r="C588">
        <f t="shared" si="66"/>
      </c>
      <c r="D588" s="2">
        <f t="shared" si="67"/>
      </c>
      <c r="E588" s="1">
        <f t="shared" si="69"/>
      </c>
      <c r="F588" s="1">
        <f t="shared" si="70"/>
      </c>
      <c r="G588" s="1">
        <f t="shared" si="65"/>
      </c>
      <c r="H588" s="1">
        <f t="shared" si="68"/>
      </c>
      <c r="I588" s="1">
        <f t="shared" si="71"/>
      </c>
    </row>
    <row r="589" spans="2:9" ht="13.5" customHeight="1">
      <c r="B589" s="2">
        <f t="shared" si="64"/>
      </c>
      <c r="C589">
        <f t="shared" si="66"/>
      </c>
      <c r="D589" s="2">
        <f t="shared" si="67"/>
      </c>
      <c r="E589" s="1">
        <f t="shared" si="69"/>
      </c>
      <c r="F589" s="1">
        <f t="shared" si="70"/>
      </c>
      <c r="G589" s="1">
        <f t="shared" si="65"/>
      </c>
      <c r="H589" s="1">
        <f t="shared" si="68"/>
      </c>
      <c r="I589" s="1">
        <f t="shared" si="71"/>
      </c>
    </row>
    <row r="590" spans="2:9" ht="13.5" customHeight="1">
      <c r="B590" s="2">
        <f t="shared" si="64"/>
      </c>
      <c r="C590">
        <f t="shared" si="66"/>
      </c>
      <c r="D590" s="2">
        <f t="shared" si="67"/>
      </c>
      <c r="E590" s="1">
        <f t="shared" si="69"/>
      </c>
      <c r="F590" s="1">
        <f t="shared" si="70"/>
      </c>
      <c r="G590" s="1">
        <f t="shared" si="65"/>
      </c>
      <c r="H590" s="1">
        <f t="shared" si="68"/>
      </c>
      <c r="I590" s="1">
        <f t="shared" si="71"/>
      </c>
    </row>
    <row r="591" spans="2:9" ht="13.5" customHeight="1">
      <c r="B591" s="2">
        <f t="shared" si="64"/>
      </c>
      <c r="C591">
        <f t="shared" si="66"/>
      </c>
      <c r="D591" s="2">
        <f t="shared" si="67"/>
      </c>
      <c r="E591" s="1">
        <f t="shared" si="69"/>
      </c>
      <c r="F591" s="1">
        <f t="shared" si="70"/>
      </c>
      <c r="G591" s="1">
        <f t="shared" si="65"/>
      </c>
      <c r="H591" s="1">
        <f t="shared" si="68"/>
      </c>
      <c r="I591" s="1">
        <f t="shared" si="71"/>
      </c>
    </row>
    <row r="592" spans="2:9" ht="13.5" customHeight="1">
      <c r="B592" s="2">
        <f aca="true" t="shared" si="72" ref="B592:B655">IF(B591="MONAT",$G$8+$L$2-1,IF(D592="","",Monatsbezeichnung($H$9,B591,$H$10,$H$11,D592)))</f>
      </c>
      <c r="C592">
        <f t="shared" si="66"/>
      </c>
      <c r="D592" s="2">
        <f t="shared" si="67"/>
      </c>
      <c r="E592" s="1">
        <f t="shared" si="69"/>
      </c>
      <c r="F592" s="1">
        <f t="shared" si="70"/>
      </c>
      <c r="G592" s="1">
        <f aca="true" t="shared" si="73" ref="G592:G655">IF(D592="","",Zinszahlung($H$9,E592,$H$7,D592))</f>
      </c>
      <c r="H592" s="1">
        <f t="shared" si="68"/>
      </c>
      <c r="I592" s="1">
        <f t="shared" si="71"/>
      </c>
    </row>
    <row r="593" spans="2:9" ht="13.5" customHeight="1">
      <c r="B593" s="2">
        <f t="shared" si="72"/>
      </c>
      <c r="C593">
        <f aca="true" t="shared" si="74" ref="C593:C656">IF(D592="","",Jahresbezeichnung($H$9,B593,C592,B592,D593))</f>
      </c>
      <c r="D593" s="2">
        <f aca="true" t="shared" si="75" ref="D593:D656">IF(D592="","",IF(D592+1&gt;$H$10+$H$11,"",D592+1))</f>
      </c>
      <c r="E593" s="1">
        <f t="shared" si="69"/>
      </c>
      <c r="F593" s="1">
        <f t="shared" si="70"/>
      </c>
      <c r="G593" s="1">
        <f t="shared" si="73"/>
      </c>
      <c r="H593" s="1">
        <f aca="true" t="shared" si="76" ref="H593:H656">IF(D593="","",IF(D593&lt;=$H$11,0,Tilgungszahlung($G$3,$H$4,$S$5,$H$9,G593,$R$5,$R$6,$R$7,$R$8)))</f>
      </c>
      <c r="I593" s="1">
        <f t="shared" si="71"/>
      </c>
    </row>
    <row r="594" spans="2:9" ht="13.5" customHeight="1">
      <c r="B594" s="2">
        <f t="shared" si="72"/>
      </c>
      <c r="C594">
        <f t="shared" si="74"/>
      </c>
      <c r="D594" s="2">
        <f t="shared" si="75"/>
      </c>
      <c r="E594" s="1">
        <f aca="true" t="shared" si="77" ref="E594:E657">IF(D594="","",I593)</f>
      </c>
      <c r="F594" s="1">
        <f aca="true" t="shared" si="78" ref="F594:F657">IF(D594="","",SUM(G594:H594))</f>
      </c>
      <c r="G594" s="1">
        <f t="shared" si="73"/>
      </c>
      <c r="H594" s="1">
        <f t="shared" si="76"/>
      </c>
      <c r="I594" s="1">
        <f aca="true" t="shared" si="79" ref="I594:I657">IF(D594="","",E594-H594)</f>
      </c>
    </row>
    <row r="595" spans="2:9" ht="13.5" customHeight="1">
      <c r="B595" s="2">
        <f t="shared" si="72"/>
      </c>
      <c r="C595">
        <f t="shared" si="74"/>
      </c>
      <c r="D595" s="2">
        <f t="shared" si="75"/>
      </c>
      <c r="E595" s="1">
        <f t="shared" si="77"/>
      </c>
      <c r="F595" s="1">
        <f t="shared" si="78"/>
      </c>
      <c r="G595" s="1">
        <f t="shared" si="73"/>
      </c>
      <c r="H595" s="1">
        <f t="shared" si="76"/>
      </c>
      <c r="I595" s="1">
        <f t="shared" si="79"/>
      </c>
    </row>
    <row r="596" spans="2:9" ht="13.5" customHeight="1">
      <c r="B596" s="2">
        <f t="shared" si="72"/>
      </c>
      <c r="C596">
        <f t="shared" si="74"/>
      </c>
      <c r="D596" s="2">
        <f t="shared" si="75"/>
      </c>
      <c r="E596" s="1">
        <f t="shared" si="77"/>
      </c>
      <c r="F596" s="1">
        <f t="shared" si="78"/>
      </c>
      <c r="G596" s="1">
        <f t="shared" si="73"/>
      </c>
      <c r="H596" s="1">
        <f t="shared" si="76"/>
      </c>
      <c r="I596" s="1">
        <f t="shared" si="79"/>
      </c>
    </row>
    <row r="597" spans="2:9" ht="13.5" customHeight="1">
      <c r="B597" s="2">
        <f t="shared" si="72"/>
      </c>
      <c r="C597">
        <f t="shared" si="74"/>
      </c>
      <c r="D597" s="2">
        <f t="shared" si="75"/>
      </c>
      <c r="E597" s="1">
        <f t="shared" si="77"/>
      </c>
      <c r="F597" s="1">
        <f t="shared" si="78"/>
      </c>
      <c r="G597" s="1">
        <f t="shared" si="73"/>
      </c>
      <c r="H597" s="1">
        <f t="shared" si="76"/>
      </c>
      <c r="I597" s="1">
        <f t="shared" si="79"/>
      </c>
    </row>
    <row r="598" spans="2:9" ht="13.5" customHeight="1">
      <c r="B598" s="2">
        <f t="shared" si="72"/>
      </c>
      <c r="C598">
        <f t="shared" si="74"/>
      </c>
      <c r="D598" s="2">
        <f t="shared" si="75"/>
      </c>
      <c r="E598" s="1">
        <f t="shared" si="77"/>
      </c>
      <c r="F598" s="1">
        <f t="shared" si="78"/>
      </c>
      <c r="G598" s="1">
        <f t="shared" si="73"/>
      </c>
      <c r="H598" s="1">
        <f t="shared" si="76"/>
      </c>
      <c r="I598" s="1">
        <f t="shared" si="79"/>
      </c>
    </row>
    <row r="599" spans="2:9" ht="13.5" customHeight="1">
      <c r="B599" s="2">
        <f t="shared" si="72"/>
      </c>
      <c r="C599">
        <f t="shared" si="74"/>
      </c>
      <c r="D599" s="2">
        <f t="shared" si="75"/>
      </c>
      <c r="E599" s="1">
        <f t="shared" si="77"/>
      </c>
      <c r="F599" s="1">
        <f t="shared" si="78"/>
      </c>
      <c r="G599" s="1">
        <f t="shared" si="73"/>
      </c>
      <c r="H599" s="1">
        <f t="shared" si="76"/>
      </c>
      <c r="I599" s="1">
        <f t="shared" si="79"/>
      </c>
    </row>
    <row r="600" spans="2:9" ht="13.5" customHeight="1">
      <c r="B600" s="2">
        <f t="shared" si="72"/>
      </c>
      <c r="C600">
        <f t="shared" si="74"/>
      </c>
      <c r="D600" s="2">
        <f t="shared" si="75"/>
      </c>
      <c r="E600" s="1">
        <f t="shared" si="77"/>
      </c>
      <c r="F600" s="1">
        <f t="shared" si="78"/>
      </c>
      <c r="G600" s="1">
        <f t="shared" si="73"/>
      </c>
      <c r="H600" s="1">
        <f t="shared" si="76"/>
      </c>
      <c r="I600" s="1">
        <f t="shared" si="79"/>
      </c>
    </row>
    <row r="601" spans="2:9" ht="13.5" customHeight="1">
      <c r="B601" s="2">
        <f t="shared" si="72"/>
      </c>
      <c r="C601">
        <f t="shared" si="74"/>
      </c>
      <c r="D601" s="2">
        <f t="shared" si="75"/>
      </c>
      <c r="E601" s="1">
        <f t="shared" si="77"/>
      </c>
      <c r="F601" s="1">
        <f t="shared" si="78"/>
      </c>
      <c r="G601" s="1">
        <f t="shared" si="73"/>
      </c>
      <c r="H601" s="1">
        <f t="shared" si="76"/>
      </c>
      <c r="I601" s="1">
        <f t="shared" si="79"/>
      </c>
    </row>
    <row r="602" spans="2:9" ht="13.5" customHeight="1">
      <c r="B602" s="2">
        <f t="shared" si="72"/>
      </c>
      <c r="C602">
        <f t="shared" si="74"/>
      </c>
      <c r="D602" s="2">
        <f t="shared" si="75"/>
      </c>
      <c r="E602" s="1">
        <f t="shared" si="77"/>
      </c>
      <c r="F602" s="1">
        <f t="shared" si="78"/>
      </c>
      <c r="G602" s="1">
        <f t="shared" si="73"/>
      </c>
      <c r="H602" s="1">
        <f t="shared" si="76"/>
      </c>
      <c r="I602" s="1">
        <f t="shared" si="79"/>
      </c>
    </row>
    <row r="603" spans="2:9" ht="13.5" customHeight="1">
      <c r="B603" s="2">
        <f t="shared" si="72"/>
      </c>
      <c r="C603">
        <f t="shared" si="74"/>
      </c>
      <c r="D603" s="2">
        <f t="shared" si="75"/>
      </c>
      <c r="E603" s="1">
        <f t="shared" si="77"/>
      </c>
      <c r="F603" s="1">
        <f t="shared" si="78"/>
      </c>
      <c r="G603" s="1">
        <f t="shared" si="73"/>
      </c>
      <c r="H603" s="1">
        <f t="shared" si="76"/>
      </c>
      <c r="I603" s="1">
        <f t="shared" si="79"/>
      </c>
    </row>
    <row r="604" spans="2:9" ht="13.5" customHeight="1">
      <c r="B604" s="2">
        <f t="shared" si="72"/>
      </c>
      <c r="C604">
        <f t="shared" si="74"/>
      </c>
      <c r="D604" s="2">
        <f t="shared" si="75"/>
      </c>
      <c r="E604" s="1">
        <f t="shared" si="77"/>
      </c>
      <c r="F604" s="1">
        <f t="shared" si="78"/>
      </c>
      <c r="G604" s="1">
        <f t="shared" si="73"/>
      </c>
      <c r="H604" s="1">
        <f t="shared" si="76"/>
      </c>
      <c r="I604" s="1">
        <f t="shared" si="79"/>
      </c>
    </row>
    <row r="605" spans="2:9" ht="13.5" customHeight="1">
      <c r="B605" s="2">
        <f t="shared" si="72"/>
      </c>
      <c r="C605">
        <f t="shared" si="74"/>
      </c>
      <c r="D605" s="2">
        <f t="shared" si="75"/>
      </c>
      <c r="E605" s="1">
        <f t="shared" si="77"/>
      </c>
      <c r="F605" s="1">
        <f t="shared" si="78"/>
      </c>
      <c r="G605" s="1">
        <f t="shared" si="73"/>
      </c>
      <c r="H605" s="1">
        <f t="shared" si="76"/>
      </c>
      <c r="I605" s="1">
        <f t="shared" si="79"/>
      </c>
    </row>
    <row r="606" spans="2:9" ht="13.5" customHeight="1">
      <c r="B606" s="2">
        <f t="shared" si="72"/>
      </c>
      <c r="C606">
        <f t="shared" si="74"/>
      </c>
      <c r="D606" s="2">
        <f t="shared" si="75"/>
      </c>
      <c r="E606" s="1">
        <f t="shared" si="77"/>
      </c>
      <c r="F606" s="1">
        <f t="shared" si="78"/>
      </c>
      <c r="G606" s="1">
        <f t="shared" si="73"/>
      </c>
      <c r="H606" s="1">
        <f t="shared" si="76"/>
      </c>
      <c r="I606" s="1">
        <f t="shared" si="79"/>
      </c>
    </row>
    <row r="607" spans="2:9" ht="13.5" customHeight="1">
      <c r="B607" s="2">
        <f t="shared" si="72"/>
      </c>
      <c r="C607">
        <f t="shared" si="74"/>
      </c>
      <c r="D607" s="2">
        <f t="shared" si="75"/>
      </c>
      <c r="E607" s="1">
        <f t="shared" si="77"/>
      </c>
      <c r="F607" s="1">
        <f t="shared" si="78"/>
      </c>
      <c r="G607" s="1">
        <f t="shared" si="73"/>
      </c>
      <c r="H607" s="1">
        <f t="shared" si="76"/>
      </c>
      <c r="I607" s="1">
        <f t="shared" si="79"/>
      </c>
    </row>
    <row r="608" spans="2:9" ht="13.5" customHeight="1">
      <c r="B608" s="2">
        <f t="shared" si="72"/>
      </c>
      <c r="C608">
        <f t="shared" si="74"/>
      </c>
      <c r="D608" s="2">
        <f t="shared" si="75"/>
      </c>
      <c r="E608" s="1">
        <f t="shared" si="77"/>
      </c>
      <c r="F608" s="1">
        <f t="shared" si="78"/>
      </c>
      <c r="G608" s="1">
        <f t="shared" si="73"/>
      </c>
      <c r="H608" s="1">
        <f t="shared" si="76"/>
      </c>
      <c r="I608" s="1">
        <f t="shared" si="79"/>
      </c>
    </row>
    <row r="609" spans="2:9" ht="13.5" customHeight="1">
      <c r="B609" s="2">
        <f t="shared" si="72"/>
      </c>
      <c r="C609">
        <f t="shared" si="74"/>
      </c>
      <c r="D609" s="2">
        <f t="shared" si="75"/>
      </c>
      <c r="E609" s="1">
        <f t="shared" si="77"/>
      </c>
      <c r="F609" s="1">
        <f t="shared" si="78"/>
      </c>
      <c r="G609" s="1">
        <f t="shared" si="73"/>
      </c>
      <c r="H609" s="1">
        <f t="shared" si="76"/>
      </c>
      <c r="I609" s="1">
        <f t="shared" si="79"/>
      </c>
    </row>
    <row r="610" spans="2:9" ht="13.5" customHeight="1">
      <c r="B610" s="2">
        <f t="shared" si="72"/>
      </c>
      <c r="C610">
        <f t="shared" si="74"/>
      </c>
      <c r="D610" s="2">
        <f t="shared" si="75"/>
      </c>
      <c r="E610" s="1">
        <f t="shared" si="77"/>
      </c>
      <c r="F610" s="1">
        <f t="shared" si="78"/>
      </c>
      <c r="G610" s="1">
        <f t="shared" si="73"/>
      </c>
      <c r="H610" s="1">
        <f t="shared" si="76"/>
      </c>
      <c r="I610" s="1">
        <f t="shared" si="79"/>
      </c>
    </row>
    <row r="611" spans="2:9" ht="13.5" customHeight="1">
      <c r="B611" s="2">
        <f t="shared" si="72"/>
      </c>
      <c r="C611">
        <f t="shared" si="74"/>
      </c>
      <c r="D611" s="2">
        <f t="shared" si="75"/>
      </c>
      <c r="E611" s="1">
        <f t="shared" si="77"/>
      </c>
      <c r="F611" s="1">
        <f t="shared" si="78"/>
      </c>
      <c r="G611" s="1">
        <f t="shared" si="73"/>
      </c>
      <c r="H611" s="1">
        <f t="shared" si="76"/>
      </c>
      <c r="I611" s="1">
        <f t="shared" si="79"/>
      </c>
    </row>
    <row r="612" spans="2:9" ht="13.5" customHeight="1">
      <c r="B612" s="2">
        <f t="shared" si="72"/>
      </c>
      <c r="C612">
        <f t="shared" si="74"/>
      </c>
      <c r="D612" s="2">
        <f t="shared" si="75"/>
      </c>
      <c r="E612" s="1">
        <f t="shared" si="77"/>
      </c>
      <c r="F612" s="1">
        <f t="shared" si="78"/>
      </c>
      <c r="G612" s="1">
        <f t="shared" si="73"/>
      </c>
      <c r="H612" s="1">
        <f t="shared" si="76"/>
      </c>
      <c r="I612" s="1">
        <f t="shared" si="79"/>
      </c>
    </row>
    <row r="613" spans="2:9" ht="13.5" customHeight="1">
      <c r="B613" s="2">
        <f t="shared" si="72"/>
      </c>
      <c r="C613">
        <f t="shared" si="74"/>
      </c>
      <c r="D613" s="2">
        <f t="shared" si="75"/>
      </c>
      <c r="E613" s="1">
        <f t="shared" si="77"/>
      </c>
      <c r="F613" s="1">
        <f t="shared" si="78"/>
      </c>
      <c r="G613" s="1">
        <f t="shared" si="73"/>
      </c>
      <c r="H613" s="1">
        <f t="shared" si="76"/>
      </c>
      <c r="I613" s="1">
        <f t="shared" si="79"/>
      </c>
    </row>
    <row r="614" spans="2:9" ht="13.5" customHeight="1">
      <c r="B614" s="2">
        <f t="shared" si="72"/>
      </c>
      <c r="C614">
        <f t="shared" si="74"/>
      </c>
      <c r="D614" s="2">
        <f t="shared" si="75"/>
      </c>
      <c r="E614" s="1">
        <f t="shared" si="77"/>
      </c>
      <c r="F614" s="1">
        <f t="shared" si="78"/>
      </c>
      <c r="G614" s="1">
        <f t="shared" si="73"/>
      </c>
      <c r="H614" s="1">
        <f t="shared" si="76"/>
      </c>
      <c r="I614" s="1">
        <f t="shared" si="79"/>
      </c>
    </row>
    <row r="615" spans="2:9" ht="13.5" customHeight="1">
      <c r="B615" s="2">
        <f t="shared" si="72"/>
      </c>
      <c r="C615">
        <f t="shared" si="74"/>
      </c>
      <c r="D615" s="2">
        <f t="shared" si="75"/>
      </c>
      <c r="E615" s="1">
        <f t="shared" si="77"/>
      </c>
      <c r="F615" s="1">
        <f t="shared" si="78"/>
      </c>
      <c r="G615" s="1">
        <f t="shared" si="73"/>
      </c>
      <c r="H615" s="1">
        <f t="shared" si="76"/>
      </c>
      <c r="I615" s="1">
        <f t="shared" si="79"/>
      </c>
    </row>
    <row r="616" spans="2:9" ht="13.5" customHeight="1">
      <c r="B616" s="2">
        <f t="shared" si="72"/>
      </c>
      <c r="C616">
        <f t="shared" si="74"/>
      </c>
      <c r="D616" s="2">
        <f t="shared" si="75"/>
      </c>
      <c r="E616" s="1">
        <f t="shared" si="77"/>
      </c>
      <c r="F616" s="1">
        <f t="shared" si="78"/>
      </c>
      <c r="G616" s="1">
        <f t="shared" si="73"/>
      </c>
      <c r="H616" s="1">
        <f t="shared" si="76"/>
      </c>
      <c r="I616" s="1">
        <f t="shared" si="79"/>
      </c>
    </row>
    <row r="617" spans="2:9" ht="13.5" customHeight="1">
      <c r="B617" s="2">
        <f t="shared" si="72"/>
      </c>
      <c r="C617">
        <f t="shared" si="74"/>
      </c>
      <c r="D617" s="2">
        <f t="shared" si="75"/>
      </c>
      <c r="E617" s="1">
        <f t="shared" si="77"/>
      </c>
      <c r="F617" s="1">
        <f t="shared" si="78"/>
      </c>
      <c r="G617" s="1">
        <f t="shared" si="73"/>
      </c>
      <c r="H617" s="1">
        <f t="shared" si="76"/>
      </c>
      <c r="I617" s="1">
        <f t="shared" si="79"/>
      </c>
    </row>
    <row r="618" spans="2:9" ht="13.5" customHeight="1">
      <c r="B618" s="2">
        <f t="shared" si="72"/>
      </c>
      <c r="C618">
        <f t="shared" si="74"/>
      </c>
      <c r="D618" s="2">
        <f t="shared" si="75"/>
      </c>
      <c r="E618" s="1">
        <f t="shared" si="77"/>
      </c>
      <c r="F618" s="1">
        <f t="shared" si="78"/>
      </c>
      <c r="G618" s="1">
        <f t="shared" si="73"/>
      </c>
      <c r="H618" s="1">
        <f t="shared" si="76"/>
      </c>
      <c r="I618" s="1">
        <f t="shared" si="79"/>
      </c>
    </row>
    <row r="619" spans="2:9" ht="13.5" customHeight="1">
      <c r="B619" s="2">
        <f t="shared" si="72"/>
      </c>
      <c r="C619">
        <f t="shared" si="74"/>
      </c>
      <c r="D619" s="2">
        <f t="shared" si="75"/>
      </c>
      <c r="E619" s="1">
        <f t="shared" si="77"/>
      </c>
      <c r="F619" s="1">
        <f t="shared" si="78"/>
      </c>
      <c r="G619" s="1">
        <f t="shared" si="73"/>
      </c>
      <c r="H619" s="1">
        <f t="shared" si="76"/>
      </c>
      <c r="I619" s="1">
        <f t="shared" si="79"/>
      </c>
    </row>
    <row r="620" spans="2:9" ht="13.5" customHeight="1">
      <c r="B620" s="2">
        <f t="shared" si="72"/>
      </c>
      <c r="C620">
        <f t="shared" si="74"/>
      </c>
      <c r="D620" s="2">
        <f t="shared" si="75"/>
      </c>
      <c r="E620" s="1">
        <f t="shared" si="77"/>
      </c>
      <c r="F620" s="1">
        <f t="shared" si="78"/>
      </c>
      <c r="G620" s="1">
        <f t="shared" si="73"/>
      </c>
      <c r="H620" s="1">
        <f t="shared" si="76"/>
      </c>
      <c r="I620" s="1">
        <f t="shared" si="79"/>
      </c>
    </row>
    <row r="621" spans="2:9" ht="13.5" customHeight="1">
      <c r="B621" s="2">
        <f t="shared" si="72"/>
      </c>
      <c r="C621">
        <f t="shared" si="74"/>
      </c>
      <c r="D621" s="2">
        <f t="shared" si="75"/>
      </c>
      <c r="E621" s="1">
        <f t="shared" si="77"/>
      </c>
      <c r="F621" s="1">
        <f t="shared" si="78"/>
      </c>
      <c r="G621" s="1">
        <f t="shared" si="73"/>
      </c>
      <c r="H621" s="1">
        <f t="shared" si="76"/>
      </c>
      <c r="I621" s="1">
        <f t="shared" si="79"/>
      </c>
    </row>
    <row r="622" spans="2:9" ht="13.5" customHeight="1">
      <c r="B622" s="2">
        <f t="shared" si="72"/>
      </c>
      <c r="C622">
        <f t="shared" si="74"/>
      </c>
      <c r="D622" s="2">
        <f t="shared" si="75"/>
      </c>
      <c r="E622" s="1">
        <f t="shared" si="77"/>
      </c>
      <c r="F622" s="1">
        <f t="shared" si="78"/>
      </c>
      <c r="G622" s="1">
        <f t="shared" si="73"/>
      </c>
      <c r="H622" s="1">
        <f t="shared" si="76"/>
      </c>
      <c r="I622" s="1">
        <f t="shared" si="79"/>
      </c>
    </row>
    <row r="623" spans="2:9" ht="13.5" customHeight="1">
      <c r="B623" s="2">
        <f t="shared" si="72"/>
      </c>
      <c r="C623">
        <f t="shared" si="74"/>
      </c>
      <c r="D623" s="2">
        <f t="shared" si="75"/>
      </c>
      <c r="E623" s="1">
        <f t="shared" si="77"/>
      </c>
      <c r="F623" s="1">
        <f t="shared" si="78"/>
      </c>
      <c r="G623" s="1">
        <f t="shared" si="73"/>
      </c>
      <c r="H623" s="1">
        <f t="shared" si="76"/>
      </c>
      <c r="I623" s="1">
        <f t="shared" si="79"/>
      </c>
    </row>
    <row r="624" spans="2:9" ht="13.5" customHeight="1">
      <c r="B624" s="2">
        <f t="shared" si="72"/>
      </c>
      <c r="C624">
        <f t="shared" si="74"/>
      </c>
      <c r="D624" s="2">
        <f t="shared" si="75"/>
      </c>
      <c r="E624" s="1">
        <f t="shared" si="77"/>
      </c>
      <c r="F624" s="1">
        <f t="shared" si="78"/>
      </c>
      <c r="G624" s="1">
        <f t="shared" si="73"/>
      </c>
      <c r="H624" s="1">
        <f t="shared" si="76"/>
      </c>
      <c r="I624" s="1">
        <f t="shared" si="79"/>
      </c>
    </row>
    <row r="625" spans="2:9" ht="13.5" customHeight="1">
      <c r="B625" s="2">
        <f t="shared" si="72"/>
      </c>
      <c r="C625">
        <f t="shared" si="74"/>
      </c>
      <c r="D625" s="2">
        <f t="shared" si="75"/>
      </c>
      <c r="E625" s="1">
        <f t="shared" si="77"/>
      </c>
      <c r="F625" s="1">
        <f t="shared" si="78"/>
      </c>
      <c r="G625" s="1">
        <f t="shared" si="73"/>
      </c>
      <c r="H625" s="1">
        <f t="shared" si="76"/>
      </c>
      <c r="I625" s="1">
        <f t="shared" si="79"/>
      </c>
    </row>
    <row r="626" spans="2:9" ht="13.5" customHeight="1">
      <c r="B626" s="2">
        <f t="shared" si="72"/>
      </c>
      <c r="C626">
        <f t="shared" si="74"/>
      </c>
      <c r="D626" s="2">
        <f t="shared" si="75"/>
      </c>
      <c r="E626" s="1">
        <f t="shared" si="77"/>
      </c>
      <c r="F626" s="1">
        <f t="shared" si="78"/>
      </c>
      <c r="G626" s="1">
        <f t="shared" si="73"/>
      </c>
      <c r="H626" s="1">
        <f t="shared" si="76"/>
      </c>
      <c r="I626" s="1">
        <f t="shared" si="79"/>
      </c>
    </row>
    <row r="627" spans="2:9" ht="13.5" customHeight="1">
      <c r="B627" s="2">
        <f t="shared" si="72"/>
      </c>
      <c r="C627">
        <f t="shared" si="74"/>
      </c>
      <c r="D627" s="2">
        <f t="shared" si="75"/>
      </c>
      <c r="E627" s="1">
        <f t="shared" si="77"/>
      </c>
      <c r="F627" s="1">
        <f t="shared" si="78"/>
      </c>
      <c r="G627" s="1">
        <f t="shared" si="73"/>
      </c>
      <c r="H627" s="1">
        <f t="shared" si="76"/>
      </c>
      <c r="I627" s="1">
        <f t="shared" si="79"/>
      </c>
    </row>
    <row r="628" spans="2:9" ht="13.5" customHeight="1">
      <c r="B628" s="2">
        <f t="shared" si="72"/>
      </c>
      <c r="C628">
        <f t="shared" si="74"/>
      </c>
      <c r="D628" s="2">
        <f t="shared" si="75"/>
      </c>
      <c r="E628" s="1">
        <f t="shared" si="77"/>
      </c>
      <c r="F628" s="1">
        <f t="shared" si="78"/>
      </c>
      <c r="G628" s="1">
        <f t="shared" si="73"/>
      </c>
      <c r="H628" s="1">
        <f t="shared" si="76"/>
      </c>
      <c r="I628" s="1">
        <f t="shared" si="79"/>
      </c>
    </row>
    <row r="629" spans="2:9" ht="13.5" customHeight="1">
      <c r="B629" s="2">
        <f t="shared" si="72"/>
      </c>
      <c r="C629">
        <f t="shared" si="74"/>
      </c>
      <c r="D629" s="2">
        <f t="shared" si="75"/>
      </c>
      <c r="E629" s="1">
        <f t="shared" si="77"/>
      </c>
      <c r="F629" s="1">
        <f t="shared" si="78"/>
      </c>
      <c r="G629" s="1">
        <f t="shared" si="73"/>
      </c>
      <c r="H629" s="1">
        <f t="shared" si="76"/>
      </c>
      <c r="I629" s="1">
        <f t="shared" si="79"/>
      </c>
    </row>
    <row r="630" spans="2:9" ht="13.5" customHeight="1">
      <c r="B630" s="2">
        <f t="shared" si="72"/>
      </c>
      <c r="C630">
        <f t="shared" si="74"/>
      </c>
      <c r="D630" s="2">
        <f t="shared" si="75"/>
      </c>
      <c r="E630" s="1">
        <f t="shared" si="77"/>
      </c>
      <c r="F630" s="1">
        <f t="shared" si="78"/>
      </c>
      <c r="G630" s="1">
        <f t="shared" si="73"/>
      </c>
      <c r="H630" s="1">
        <f t="shared" si="76"/>
      </c>
      <c r="I630" s="1">
        <f t="shared" si="79"/>
      </c>
    </row>
    <row r="631" spans="2:9" ht="13.5" customHeight="1">
      <c r="B631" s="2">
        <f t="shared" si="72"/>
      </c>
      <c r="C631">
        <f t="shared" si="74"/>
      </c>
      <c r="D631" s="2">
        <f t="shared" si="75"/>
      </c>
      <c r="E631" s="1">
        <f t="shared" si="77"/>
      </c>
      <c r="F631" s="1">
        <f t="shared" si="78"/>
      </c>
      <c r="G631" s="1">
        <f t="shared" si="73"/>
      </c>
      <c r="H631" s="1">
        <f t="shared" si="76"/>
      </c>
      <c r="I631" s="1">
        <f t="shared" si="79"/>
      </c>
    </row>
    <row r="632" spans="2:9" ht="13.5" customHeight="1">
      <c r="B632" s="2">
        <f t="shared" si="72"/>
      </c>
      <c r="C632">
        <f t="shared" si="74"/>
      </c>
      <c r="D632" s="2">
        <f t="shared" si="75"/>
      </c>
      <c r="E632" s="1">
        <f t="shared" si="77"/>
      </c>
      <c r="F632" s="1">
        <f t="shared" si="78"/>
      </c>
      <c r="G632" s="1">
        <f t="shared" si="73"/>
      </c>
      <c r="H632" s="1">
        <f t="shared" si="76"/>
      </c>
      <c r="I632" s="1">
        <f t="shared" si="79"/>
      </c>
    </row>
    <row r="633" spans="2:9" ht="13.5" customHeight="1">
      <c r="B633" s="2">
        <f t="shared" si="72"/>
      </c>
      <c r="C633">
        <f t="shared" si="74"/>
      </c>
      <c r="D633" s="2">
        <f t="shared" si="75"/>
      </c>
      <c r="E633" s="1">
        <f t="shared" si="77"/>
      </c>
      <c r="F633" s="1">
        <f t="shared" si="78"/>
      </c>
      <c r="G633" s="1">
        <f t="shared" si="73"/>
      </c>
      <c r="H633" s="1">
        <f t="shared" si="76"/>
      </c>
      <c r="I633" s="1">
        <f t="shared" si="79"/>
      </c>
    </row>
    <row r="634" spans="2:9" ht="13.5" customHeight="1">
      <c r="B634" s="2">
        <f t="shared" si="72"/>
      </c>
      <c r="C634">
        <f t="shared" si="74"/>
      </c>
      <c r="D634" s="2">
        <f t="shared" si="75"/>
      </c>
      <c r="E634" s="1">
        <f t="shared" si="77"/>
      </c>
      <c r="F634" s="1">
        <f t="shared" si="78"/>
      </c>
      <c r="G634" s="1">
        <f t="shared" si="73"/>
      </c>
      <c r="H634" s="1">
        <f t="shared" si="76"/>
      </c>
      <c r="I634" s="1">
        <f t="shared" si="79"/>
      </c>
    </row>
    <row r="635" spans="2:9" ht="13.5" customHeight="1">
      <c r="B635" s="2">
        <f t="shared" si="72"/>
      </c>
      <c r="C635">
        <f t="shared" si="74"/>
      </c>
      <c r="D635" s="2">
        <f t="shared" si="75"/>
      </c>
      <c r="E635" s="1">
        <f t="shared" si="77"/>
      </c>
      <c r="F635" s="1">
        <f t="shared" si="78"/>
      </c>
      <c r="G635" s="1">
        <f t="shared" si="73"/>
      </c>
      <c r="H635" s="1">
        <f t="shared" si="76"/>
      </c>
      <c r="I635" s="1">
        <f t="shared" si="79"/>
      </c>
    </row>
    <row r="636" spans="2:9" ht="13.5" customHeight="1">
      <c r="B636" s="2">
        <f t="shared" si="72"/>
      </c>
      <c r="C636">
        <f t="shared" si="74"/>
      </c>
      <c r="D636" s="2">
        <f t="shared" si="75"/>
      </c>
      <c r="E636" s="1">
        <f t="shared" si="77"/>
      </c>
      <c r="F636" s="1">
        <f t="shared" si="78"/>
      </c>
      <c r="G636" s="1">
        <f t="shared" si="73"/>
      </c>
      <c r="H636" s="1">
        <f t="shared" si="76"/>
      </c>
      <c r="I636" s="1">
        <f t="shared" si="79"/>
      </c>
    </row>
    <row r="637" spans="2:9" ht="13.5" customHeight="1">
      <c r="B637" s="2">
        <f t="shared" si="72"/>
      </c>
      <c r="C637">
        <f t="shared" si="74"/>
      </c>
      <c r="D637" s="2">
        <f t="shared" si="75"/>
      </c>
      <c r="E637" s="1">
        <f t="shared" si="77"/>
      </c>
      <c r="F637" s="1">
        <f t="shared" si="78"/>
      </c>
      <c r="G637" s="1">
        <f t="shared" si="73"/>
      </c>
      <c r="H637" s="1">
        <f t="shared" si="76"/>
      </c>
      <c r="I637" s="1">
        <f t="shared" si="79"/>
      </c>
    </row>
    <row r="638" spans="2:9" ht="13.5" customHeight="1">
      <c r="B638" s="2">
        <f t="shared" si="72"/>
      </c>
      <c r="C638">
        <f t="shared" si="74"/>
      </c>
      <c r="D638" s="2">
        <f t="shared" si="75"/>
      </c>
      <c r="E638" s="1">
        <f t="shared" si="77"/>
      </c>
      <c r="F638" s="1">
        <f t="shared" si="78"/>
      </c>
      <c r="G638" s="1">
        <f t="shared" si="73"/>
      </c>
      <c r="H638" s="1">
        <f t="shared" si="76"/>
      </c>
      <c r="I638" s="1">
        <f t="shared" si="79"/>
      </c>
    </row>
    <row r="639" spans="2:9" ht="13.5" customHeight="1">
      <c r="B639" s="2">
        <f t="shared" si="72"/>
      </c>
      <c r="C639">
        <f t="shared" si="74"/>
      </c>
      <c r="D639" s="2">
        <f t="shared" si="75"/>
      </c>
      <c r="E639" s="1">
        <f t="shared" si="77"/>
      </c>
      <c r="F639" s="1">
        <f t="shared" si="78"/>
      </c>
      <c r="G639" s="1">
        <f t="shared" si="73"/>
      </c>
      <c r="H639" s="1">
        <f t="shared" si="76"/>
      </c>
      <c r="I639" s="1">
        <f t="shared" si="79"/>
      </c>
    </row>
    <row r="640" spans="2:9" ht="13.5" customHeight="1">
      <c r="B640" s="2">
        <f t="shared" si="72"/>
      </c>
      <c r="C640">
        <f t="shared" si="74"/>
      </c>
      <c r="D640" s="2">
        <f t="shared" si="75"/>
      </c>
      <c r="E640" s="1">
        <f t="shared" si="77"/>
      </c>
      <c r="F640" s="1">
        <f t="shared" si="78"/>
      </c>
      <c r="G640" s="1">
        <f t="shared" si="73"/>
      </c>
      <c r="H640" s="1">
        <f t="shared" si="76"/>
      </c>
      <c r="I640" s="1">
        <f t="shared" si="79"/>
      </c>
    </row>
    <row r="641" spans="2:9" ht="13.5" customHeight="1">
      <c r="B641" s="2">
        <f t="shared" si="72"/>
      </c>
      <c r="C641">
        <f t="shared" si="74"/>
      </c>
      <c r="D641" s="2">
        <f t="shared" si="75"/>
      </c>
      <c r="E641" s="1">
        <f t="shared" si="77"/>
      </c>
      <c r="F641" s="1">
        <f t="shared" si="78"/>
      </c>
      <c r="G641" s="1">
        <f t="shared" si="73"/>
      </c>
      <c r="H641" s="1">
        <f t="shared" si="76"/>
      </c>
      <c r="I641" s="1">
        <f t="shared" si="79"/>
      </c>
    </row>
    <row r="642" spans="2:9" ht="13.5" customHeight="1">
      <c r="B642" s="2">
        <f t="shared" si="72"/>
      </c>
      <c r="C642">
        <f t="shared" si="74"/>
      </c>
      <c r="D642" s="2">
        <f t="shared" si="75"/>
      </c>
      <c r="E642" s="1">
        <f t="shared" si="77"/>
      </c>
      <c r="F642" s="1">
        <f t="shared" si="78"/>
      </c>
      <c r="G642" s="1">
        <f t="shared" si="73"/>
      </c>
      <c r="H642" s="1">
        <f t="shared" si="76"/>
      </c>
      <c r="I642" s="1">
        <f t="shared" si="79"/>
      </c>
    </row>
    <row r="643" spans="2:9" ht="13.5" customHeight="1">
      <c r="B643" s="2">
        <f t="shared" si="72"/>
      </c>
      <c r="C643">
        <f t="shared" si="74"/>
      </c>
      <c r="D643" s="2">
        <f t="shared" si="75"/>
      </c>
      <c r="E643" s="1">
        <f t="shared" si="77"/>
      </c>
      <c r="F643" s="1">
        <f t="shared" si="78"/>
      </c>
      <c r="G643" s="1">
        <f t="shared" si="73"/>
      </c>
      <c r="H643" s="1">
        <f t="shared" si="76"/>
      </c>
      <c r="I643" s="1">
        <f t="shared" si="79"/>
      </c>
    </row>
    <row r="644" spans="2:9" ht="13.5" customHeight="1">
      <c r="B644" s="2">
        <f t="shared" si="72"/>
      </c>
      <c r="C644">
        <f t="shared" si="74"/>
      </c>
      <c r="D644" s="2">
        <f t="shared" si="75"/>
      </c>
      <c r="E644" s="1">
        <f t="shared" si="77"/>
      </c>
      <c r="F644" s="1">
        <f t="shared" si="78"/>
      </c>
      <c r="G644" s="1">
        <f t="shared" si="73"/>
      </c>
      <c r="H644" s="1">
        <f t="shared" si="76"/>
      </c>
      <c r="I644" s="1">
        <f t="shared" si="79"/>
      </c>
    </row>
    <row r="645" spans="2:9" ht="13.5" customHeight="1">
      <c r="B645" s="2">
        <f t="shared" si="72"/>
      </c>
      <c r="C645">
        <f t="shared" si="74"/>
      </c>
      <c r="D645" s="2">
        <f t="shared" si="75"/>
      </c>
      <c r="E645" s="1">
        <f t="shared" si="77"/>
      </c>
      <c r="F645" s="1">
        <f t="shared" si="78"/>
      </c>
      <c r="G645" s="1">
        <f t="shared" si="73"/>
      </c>
      <c r="H645" s="1">
        <f t="shared" si="76"/>
      </c>
      <c r="I645" s="1">
        <f t="shared" si="79"/>
      </c>
    </row>
    <row r="646" spans="2:9" ht="13.5" customHeight="1">
      <c r="B646" s="2">
        <f t="shared" si="72"/>
      </c>
      <c r="C646">
        <f t="shared" si="74"/>
      </c>
      <c r="D646" s="2">
        <f t="shared" si="75"/>
      </c>
      <c r="E646" s="1">
        <f t="shared" si="77"/>
      </c>
      <c r="F646" s="1">
        <f t="shared" si="78"/>
      </c>
      <c r="G646" s="1">
        <f t="shared" si="73"/>
      </c>
      <c r="H646" s="1">
        <f t="shared" si="76"/>
      </c>
      <c r="I646" s="1">
        <f t="shared" si="79"/>
      </c>
    </row>
    <row r="647" spans="2:9" ht="13.5" customHeight="1">
      <c r="B647" s="2">
        <f t="shared" si="72"/>
      </c>
      <c r="C647">
        <f t="shared" si="74"/>
      </c>
      <c r="D647" s="2">
        <f t="shared" si="75"/>
      </c>
      <c r="E647" s="1">
        <f t="shared" si="77"/>
      </c>
      <c r="F647" s="1">
        <f t="shared" si="78"/>
      </c>
      <c r="G647" s="1">
        <f t="shared" si="73"/>
      </c>
      <c r="H647" s="1">
        <f t="shared" si="76"/>
      </c>
      <c r="I647" s="1">
        <f t="shared" si="79"/>
      </c>
    </row>
    <row r="648" spans="2:9" ht="13.5" customHeight="1">
      <c r="B648" s="2">
        <f t="shared" si="72"/>
      </c>
      <c r="C648">
        <f t="shared" si="74"/>
      </c>
      <c r="D648" s="2">
        <f t="shared" si="75"/>
      </c>
      <c r="E648" s="1">
        <f t="shared" si="77"/>
      </c>
      <c r="F648" s="1">
        <f t="shared" si="78"/>
      </c>
      <c r="G648" s="1">
        <f t="shared" si="73"/>
      </c>
      <c r="H648" s="1">
        <f t="shared" si="76"/>
      </c>
      <c r="I648" s="1">
        <f t="shared" si="79"/>
      </c>
    </row>
    <row r="649" spans="2:9" ht="13.5" customHeight="1">
      <c r="B649" s="2">
        <f t="shared" si="72"/>
      </c>
      <c r="C649">
        <f t="shared" si="74"/>
      </c>
      <c r="D649" s="2">
        <f t="shared" si="75"/>
      </c>
      <c r="E649" s="1">
        <f t="shared" si="77"/>
      </c>
      <c r="F649" s="1">
        <f t="shared" si="78"/>
      </c>
      <c r="G649" s="1">
        <f t="shared" si="73"/>
      </c>
      <c r="H649" s="1">
        <f t="shared" si="76"/>
      </c>
      <c r="I649" s="1">
        <f t="shared" si="79"/>
      </c>
    </row>
    <row r="650" spans="2:9" ht="13.5" customHeight="1">
      <c r="B650" s="2">
        <f t="shared" si="72"/>
      </c>
      <c r="C650">
        <f t="shared" si="74"/>
      </c>
      <c r="D650" s="2">
        <f t="shared" si="75"/>
      </c>
      <c r="E650" s="1">
        <f t="shared" si="77"/>
      </c>
      <c r="F650" s="1">
        <f t="shared" si="78"/>
      </c>
      <c r="G650" s="1">
        <f t="shared" si="73"/>
      </c>
      <c r="H650" s="1">
        <f t="shared" si="76"/>
      </c>
      <c r="I650" s="1">
        <f t="shared" si="79"/>
      </c>
    </row>
    <row r="651" spans="2:9" ht="13.5" customHeight="1">
      <c r="B651" s="2">
        <f t="shared" si="72"/>
      </c>
      <c r="C651">
        <f t="shared" si="74"/>
      </c>
      <c r="D651" s="2">
        <f t="shared" si="75"/>
      </c>
      <c r="E651" s="1">
        <f t="shared" si="77"/>
      </c>
      <c r="F651" s="1">
        <f t="shared" si="78"/>
      </c>
      <c r="G651" s="1">
        <f t="shared" si="73"/>
      </c>
      <c r="H651" s="1">
        <f t="shared" si="76"/>
      </c>
      <c r="I651" s="1">
        <f t="shared" si="79"/>
      </c>
    </row>
    <row r="652" spans="2:9" ht="13.5" customHeight="1">
      <c r="B652" s="2">
        <f t="shared" si="72"/>
      </c>
      <c r="C652">
        <f t="shared" si="74"/>
      </c>
      <c r="D652" s="2">
        <f t="shared" si="75"/>
      </c>
      <c r="E652" s="1">
        <f t="shared" si="77"/>
      </c>
      <c r="F652" s="1">
        <f t="shared" si="78"/>
      </c>
      <c r="G652" s="1">
        <f t="shared" si="73"/>
      </c>
      <c r="H652" s="1">
        <f t="shared" si="76"/>
      </c>
      <c r="I652" s="1">
        <f t="shared" si="79"/>
      </c>
    </row>
    <row r="653" spans="2:9" ht="13.5" customHeight="1">
      <c r="B653" s="2">
        <f t="shared" si="72"/>
      </c>
      <c r="C653">
        <f t="shared" si="74"/>
      </c>
      <c r="D653" s="2">
        <f t="shared" si="75"/>
      </c>
      <c r="E653" s="1">
        <f t="shared" si="77"/>
      </c>
      <c r="F653" s="1">
        <f t="shared" si="78"/>
      </c>
      <c r="G653" s="1">
        <f t="shared" si="73"/>
      </c>
      <c r="H653" s="1">
        <f t="shared" si="76"/>
      </c>
      <c r="I653" s="1">
        <f t="shared" si="79"/>
      </c>
    </row>
    <row r="654" spans="2:9" ht="13.5" customHeight="1">
      <c r="B654" s="2">
        <f t="shared" si="72"/>
      </c>
      <c r="C654">
        <f t="shared" si="74"/>
      </c>
      <c r="D654" s="2">
        <f t="shared" si="75"/>
      </c>
      <c r="E654" s="1">
        <f t="shared" si="77"/>
      </c>
      <c r="F654" s="1">
        <f t="shared" si="78"/>
      </c>
      <c r="G654" s="1">
        <f t="shared" si="73"/>
      </c>
      <c r="H654" s="1">
        <f t="shared" si="76"/>
      </c>
      <c r="I654" s="1">
        <f t="shared" si="79"/>
      </c>
    </row>
    <row r="655" spans="2:9" ht="13.5" customHeight="1">
      <c r="B655" s="2">
        <f t="shared" si="72"/>
      </c>
      <c r="C655">
        <f t="shared" si="74"/>
      </c>
      <c r="D655" s="2">
        <f t="shared" si="75"/>
      </c>
      <c r="E655" s="1">
        <f t="shared" si="77"/>
      </c>
      <c r="F655" s="1">
        <f t="shared" si="78"/>
      </c>
      <c r="G655" s="1">
        <f t="shared" si="73"/>
      </c>
      <c r="H655" s="1">
        <f t="shared" si="76"/>
      </c>
      <c r="I655" s="1">
        <f t="shared" si="79"/>
      </c>
    </row>
    <row r="656" spans="2:9" ht="13.5" customHeight="1">
      <c r="B656" s="2">
        <f aca="true" t="shared" si="80" ref="B656:B719">IF(B655="MONAT",$G$8+$L$2-1,IF(D656="","",Monatsbezeichnung($H$9,B655,$H$10,$H$11,D656)))</f>
      </c>
      <c r="C656">
        <f t="shared" si="74"/>
      </c>
      <c r="D656" s="2">
        <f t="shared" si="75"/>
      </c>
      <c r="E656" s="1">
        <f t="shared" si="77"/>
      </c>
      <c r="F656" s="1">
        <f t="shared" si="78"/>
      </c>
      <c r="G656" s="1">
        <f aca="true" t="shared" si="81" ref="G656:G719">IF(D656="","",Zinszahlung($H$9,E656,$H$7,D656))</f>
      </c>
      <c r="H656" s="1">
        <f t="shared" si="76"/>
      </c>
      <c r="I656" s="1">
        <f t="shared" si="79"/>
      </c>
    </row>
    <row r="657" spans="2:9" ht="13.5" customHeight="1">
      <c r="B657" s="2">
        <f t="shared" si="80"/>
      </c>
      <c r="C657">
        <f aca="true" t="shared" si="82" ref="C657:C720">IF(D656="","",Jahresbezeichnung($H$9,B657,C656,B656,D657))</f>
      </c>
      <c r="D657" s="2">
        <f aca="true" t="shared" si="83" ref="D657:D720">IF(D656="","",IF(D656+1&gt;$H$10+$H$11,"",D656+1))</f>
      </c>
      <c r="E657" s="1">
        <f t="shared" si="77"/>
      </c>
      <c r="F657" s="1">
        <f t="shared" si="78"/>
      </c>
      <c r="G657" s="1">
        <f t="shared" si="81"/>
      </c>
      <c r="H657" s="1">
        <f aca="true" t="shared" si="84" ref="H657:H720">IF(D657="","",IF(D657&lt;=$H$11,0,Tilgungszahlung($G$3,$H$4,$S$5,$H$9,G657,$R$5,$R$6,$R$7,$R$8)))</f>
      </c>
      <c r="I657" s="1">
        <f t="shared" si="79"/>
      </c>
    </row>
    <row r="658" spans="2:9" ht="13.5" customHeight="1">
      <c r="B658" s="2">
        <f t="shared" si="80"/>
      </c>
      <c r="C658">
        <f t="shared" si="82"/>
      </c>
      <c r="D658" s="2">
        <f t="shared" si="83"/>
      </c>
      <c r="E658" s="1">
        <f aca="true" t="shared" si="85" ref="E658:E721">IF(D658="","",I657)</f>
      </c>
      <c r="F658" s="1">
        <f aca="true" t="shared" si="86" ref="F658:F721">IF(D658="","",SUM(G658:H658))</f>
      </c>
      <c r="G658" s="1">
        <f t="shared" si="81"/>
      </c>
      <c r="H658" s="1">
        <f t="shared" si="84"/>
      </c>
      <c r="I658" s="1">
        <f aca="true" t="shared" si="87" ref="I658:I721">IF(D658="","",E658-H658)</f>
      </c>
    </row>
    <row r="659" spans="2:9" ht="13.5" customHeight="1">
      <c r="B659" s="2">
        <f t="shared" si="80"/>
      </c>
      <c r="C659">
        <f t="shared" si="82"/>
      </c>
      <c r="D659" s="2">
        <f t="shared" si="83"/>
      </c>
      <c r="E659" s="1">
        <f t="shared" si="85"/>
      </c>
      <c r="F659" s="1">
        <f t="shared" si="86"/>
      </c>
      <c r="G659" s="1">
        <f t="shared" si="81"/>
      </c>
      <c r="H659" s="1">
        <f t="shared" si="84"/>
      </c>
      <c r="I659" s="1">
        <f t="shared" si="87"/>
      </c>
    </row>
    <row r="660" spans="2:9" ht="13.5" customHeight="1">
      <c r="B660" s="2">
        <f t="shared" si="80"/>
      </c>
      <c r="C660">
        <f t="shared" si="82"/>
      </c>
      <c r="D660" s="2">
        <f t="shared" si="83"/>
      </c>
      <c r="E660" s="1">
        <f t="shared" si="85"/>
      </c>
      <c r="F660" s="1">
        <f t="shared" si="86"/>
      </c>
      <c r="G660" s="1">
        <f t="shared" si="81"/>
      </c>
      <c r="H660" s="1">
        <f t="shared" si="84"/>
      </c>
      <c r="I660" s="1">
        <f t="shared" si="87"/>
      </c>
    </row>
    <row r="661" spans="2:9" ht="13.5" customHeight="1">
      <c r="B661" s="2">
        <f t="shared" si="80"/>
      </c>
      <c r="C661">
        <f t="shared" si="82"/>
      </c>
      <c r="D661" s="2">
        <f t="shared" si="83"/>
      </c>
      <c r="E661" s="1">
        <f t="shared" si="85"/>
      </c>
      <c r="F661" s="1">
        <f t="shared" si="86"/>
      </c>
      <c r="G661" s="1">
        <f t="shared" si="81"/>
      </c>
      <c r="H661" s="1">
        <f t="shared" si="84"/>
      </c>
      <c r="I661" s="1">
        <f t="shared" si="87"/>
      </c>
    </row>
    <row r="662" spans="2:9" ht="13.5" customHeight="1">
      <c r="B662" s="2">
        <f t="shared" si="80"/>
      </c>
      <c r="C662">
        <f t="shared" si="82"/>
      </c>
      <c r="D662" s="2">
        <f t="shared" si="83"/>
      </c>
      <c r="E662" s="1">
        <f t="shared" si="85"/>
      </c>
      <c r="F662" s="1">
        <f t="shared" si="86"/>
      </c>
      <c r="G662" s="1">
        <f t="shared" si="81"/>
      </c>
      <c r="H662" s="1">
        <f t="shared" si="84"/>
      </c>
      <c r="I662" s="1">
        <f t="shared" si="87"/>
      </c>
    </row>
    <row r="663" spans="2:9" ht="13.5" customHeight="1">
      <c r="B663" s="2">
        <f t="shared" si="80"/>
      </c>
      <c r="C663">
        <f t="shared" si="82"/>
      </c>
      <c r="D663" s="2">
        <f t="shared" si="83"/>
      </c>
      <c r="E663" s="1">
        <f t="shared" si="85"/>
      </c>
      <c r="F663" s="1">
        <f t="shared" si="86"/>
      </c>
      <c r="G663" s="1">
        <f t="shared" si="81"/>
      </c>
      <c r="H663" s="1">
        <f t="shared" si="84"/>
      </c>
      <c r="I663" s="1">
        <f t="shared" si="87"/>
      </c>
    </row>
    <row r="664" spans="2:9" ht="13.5" customHeight="1">
      <c r="B664" s="2">
        <f t="shared" si="80"/>
      </c>
      <c r="C664">
        <f t="shared" si="82"/>
      </c>
      <c r="D664" s="2">
        <f t="shared" si="83"/>
      </c>
      <c r="E664" s="1">
        <f t="shared" si="85"/>
      </c>
      <c r="F664" s="1">
        <f t="shared" si="86"/>
      </c>
      <c r="G664" s="1">
        <f t="shared" si="81"/>
      </c>
      <c r="H664" s="1">
        <f t="shared" si="84"/>
      </c>
      <c r="I664" s="1">
        <f t="shared" si="87"/>
      </c>
    </row>
    <row r="665" spans="2:9" ht="13.5" customHeight="1">
      <c r="B665" s="2">
        <f t="shared" si="80"/>
      </c>
      <c r="C665">
        <f t="shared" si="82"/>
      </c>
      <c r="D665" s="2">
        <f t="shared" si="83"/>
      </c>
      <c r="E665" s="1">
        <f t="shared" si="85"/>
      </c>
      <c r="F665" s="1">
        <f t="shared" si="86"/>
      </c>
      <c r="G665" s="1">
        <f t="shared" si="81"/>
      </c>
      <c r="H665" s="1">
        <f t="shared" si="84"/>
      </c>
      <c r="I665" s="1">
        <f t="shared" si="87"/>
      </c>
    </row>
    <row r="666" spans="2:9" ht="13.5" customHeight="1">
      <c r="B666" s="2">
        <f t="shared" si="80"/>
      </c>
      <c r="C666">
        <f t="shared" si="82"/>
      </c>
      <c r="D666" s="2">
        <f t="shared" si="83"/>
      </c>
      <c r="E666" s="1">
        <f t="shared" si="85"/>
      </c>
      <c r="F666" s="1">
        <f t="shared" si="86"/>
      </c>
      <c r="G666" s="1">
        <f t="shared" si="81"/>
      </c>
      <c r="H666" s="1">
        <f t="shared" si="84"/>
      </c>
      <c r="I666" s="1">
        <f t="shared" si="87"/>
      </c>
    </row>
    <row r="667" spans="2:9" ht="13.5" customHeight="1">
      <c r="B667" s="2">
        <f t="shared" si="80"/>
      </c>
      <c r="C667">
        <f t="shared" si="82"/>
      </c>
      <c r="D667" s="2">
        <f t="shared" si="83"/>
      </c>
      <c r="E667" s="1">
        <f t="shared" si="85"/>
      </c>
      <c r="F667" s="1">
        <f t="shared" si="86"/>
      </c>
      <c r="G667" s="1">
        <f t="shared" si="81"/>
      </c>
      <c r="H667" s="1">
        <f t="shared" si="84"/>
      </c>
      <c r="I667" s="1">
        <f t="shared" si="87"/>
      </c>
    </row>
    <row r="668" spans="2:9" ht="13.5" customHeight="1">
      <c r="B668" s="2">
        <f t="shared" si="80"/>
      </c>
      <c r="C668">
        <f t="shared" si="82"/>
      </c>
      <c r="D668" s="2">
        <f t="shared" si="83"/>
      </c>
      <c r="E668" s="1">
        <f t="shared" si="85"/>
      </c>
      <c r="F668" s="1">
        <f t="shared" si="86"/>
      </c>
      <c r="G668" s="1">
        <f t="shared" si="81"/>
      </c>
      <c r="H668" s="1">
        <f t="shared" si="84"/>
      </c>
      <c r="I668" s="1">
        <f t="shared" si="87"/>
      </c>
    </row>
    <row r="669" spans="2:9" ht="13.5" customHeight="1">
      <c r="B669" s="2">
        <f t="shared" si="80"/>
      </c>
      <c r="C669">
        <f t="shared" si="82"/>
      </c>
      <c r="D669" s="2">
        <f t="shared" si="83"/>
      </c>
      <c r="E669" s="1">
        <f t="shared" si="85"/>
      </c>
      <c r="F669" s="1">
        <f t="shared" si="86"/>
      </c>
      <c r="G669" s="1">
        <f t="shared" si="81"/>
      </c>
      <c r="H669" s="1">
        <f t="shared" si="84"/>
      </c>
      <c r="I669" s="1">
        <f t="shared" si="87"/>
      </c>
    </row>
    <row r="670" spans="2:9" ht="13.5" customHeight="1">
      <c r="B670" s="2">
        <f t="shared" si="80"/>
      </c>
      <c r="C670">
        <f t="shared" si="82"/>
      </c>
      <c r="D670" s="2">
        <f t="shared" si="83"/>
      </c>
      <c r="E670" s="1">
        <f t="shared" si="85"/>
      </c>
      <c r="F670" s="1">
        <f t="shared" si="86"/>
      </c>
      <c r="G670" s="1">
        <f t="shared" si="81"/>
      </c>
      <c r="H670" s="1">
        <f t="shared" si="84"/>
      </c>
      <c r="I670" s="1">
        <f t="shared" si="87"/>
      </c>
    </row>
    <row r="671" spans="2:9" ht="13.5" customHeight="1">
      <c r="B671" s="2">
        <f t="shared" si="80"/>
      </c>
      <c r="C671">
        <f t="shared" si="82"/>
      </c>
      <c r="D671" s="2">
        <f t="shared" si="83"/>
      </c>
      <c r="E671" s="1">
        <f t="shared" si="85"/>
      </c>
      <c r="F671" s="1">
        <f t="shared" si="86"/>
      </c>
      <c r="G671" s="1">
        <f t="shared" si="81"/>
      </c>
      <c r="H671" s="1">
        <f t="shared" si="84"/>
      </c>
      <c r="I671" s="1">
        <f t="shared" si="87"/>
      </c>
    </row>
    <row r="672" spans="2:9" ht="13.5" customHeight="1">
      <c r="B672" s="2">
        <f t="shared" si="80"/>
      </c>
      <c r="C672">
        <f t="shared" si="82"/>
      </c>
      <c r="D672" s="2">
        <f t="shared" si="83"/>
      </c>
      <c r="E672" s="1">
        <f t="shared" si="85"/>
      </c>
      <c r="F672" s="1">
        <f t="shared" si="86"/>
      </c>
      <c r="G672" s="1">
        <f t="shared" si="81"/>
      </c>
      <c r="H672" s="1">
        <f t="shared" si="84"/>
      </c>
      <c r="I672" s="1">
        <f t="shared" si="87"/>
      </c>
    </row>
    <row r="673" spans="2:9" ht="13.5" customHeight="1">
      <c r="B673" s="2">
        <f t="shared" si="80"/>
      </c>
      <c r="C673">
        <f t="shared" si="82"/>
      </c>
      <c r="D673" s="2">
        <f t="shared" si="83"/>
      </c>
      <c r="E673" s="1">
        <f t="shared" si="85"/>
      </c>
      <c r="F673" s="1">
        <f t="shared" si="86"/>
      </c>
      <c r="G673" s="1">
        <f t="shared" si="81"/>
      </c>
      <c r="H673" s="1">
        <f t="shared" si="84"/>
      </c>
      <c r="I673" s="1">
        <f t="shared" si="87"/>
      </c>
    </row>
    <row r="674" spans="2:9" ht="13.5" customHeight="1">
      <c r="B674" s="2">
        <f t="shared" si="80"/>
      </c>
      <c r="C674">
        <f t="shared" si="82"/>
      </c>
      <c r="D674" s="2">
        <f t="shared" si="83"/>
      </c>
      <c r="E674" s="1">
        <f t="shared" si="85"/>
      </c>
      <c r="F674" s="1">
        <f t="shared" si="86"/>
      </c>
      <c r="G674" s="1">
        <f t="shared" si="81"/>
      </c>
      <c r="H674" s="1">
        <f t="shared" si="84"/>
      </c>
      <c r="I674" s="1">
        <f t="shared" si="87"/>
      </c>
    </row>
    <row r="675" spans="2:9" ht="13.5" customHeight="1">
      <c r="B675" s="2">
        <f t="shared" si="80"/>
      </c>
      <c r="C675">
        <f t="shared" si="82"/>
      </c>
      <c r="D675" s="2">
        <f t="shared" si="83"/>
      </c>
      <c r="E675" s="1">
        <f t="shared" si="85"/>
      </c>
      <c r="F675" s="1">
        <f t="shared" si="86"/>
      </c>
      <c r="G675" s="1">
        <f t="shared" si="81"/>
      </c>
      <c r="H675" s="1">
        <f t="shared" si="84"/>
      </c>
      <c r="I675" s="1">
        <f t="shared" si="87"/>
      </c>
    </row>
    <row r="676" spans="2:9" ht="13.5" customHeight="1">
      <c r="B676" s="2">
        <f t="shared" si="80"/>
      </c>
      <c r="C676">
        <f t="shared" si="82"/>
      </c>
      <c r="D676" s="2">
        <f t="shared" si="83"/>
      </c>
      <c r="E676" s="1">
        <f t="shared" si="85"/>
      </c>
      <c r="F676" s="1">
        <f t="shared" si="86"/>
      </c>
      <c r="G676" s="1">
        <f t="shared" si="81"/>
      </c>
      <c r="H676" s="1">
        <f t="shared" si="84"/>
      </c>
      <c r="I676" s="1">
        <f t="shared" si="87"/>
      </c>
    </row>
    <row r="677" spans="2:9" ht="13.5" customHeight="1">
      <c r="B677" s="2">
        <f t="shared" si="80"/>
      </c>
      <c r="C677">
        <f t="shared" si="82"/>
      </c>
      <c r="D677" s="2">
        <f t="shared" si="83"/>
      </c>
      <c r="E677" s="1">
        <f t="shared" si="85"/>
      </c>
      <c r="F677" s="1">
        <f t="shared" si="86"/>
      </c>
      <c r="G677" s="1">
        <f t="shared" si="81"/>
      </c>
      <c r="H677" s="1">
        <f t="shared" si="84"/>
      </c>
      <c r="I677" s="1">
        <f t="shared" si="87"/>
      </c>
    </row>
    <row r="678" spans="2:9" ht="13.5" customHeight="1">
      <c r="B678" s="2">
        <f t="shared" si="80"/>
      </c>
      <c r="C678">
        <f t="shared" si="82"/>
      </c>
      <c r="D678" s="2">
        <f t="shared" si="83"/>
      </c>
      <c r="E678" s="1">
        <f t="shared" si="85"/>
      </c>
      <c r="F678" s="1">
        <f t="shared" si="86"/>
      </c>
      <c r="G678" s="1">
        <f t="shared" si="81"/>
      </c>
      <c r="H678" s="1">
        <f t="shared" si="84"/>
      </c>
      <c r="I678" s="1">
        <f t="shared" si="87"/>
      </c>
    </row>
    <row r="679" spans="2:9" ht="13.5" customHeight="1">
      <c r="B679" s="2">
        <f t="shared" si="80"/>
      </c>
      <c r="C679">
        <f t="shared" si="82"/>
      </c>
      <c r="D679" s="2">
        <f t="shared" si="83"/>
      </c>
      <c r="E679" s="1">
        <f t="shared" si="85"/>
      </c>
      <c r="F679" s="1">
        <f t="shared" si="86"/>
      </c>
      <c r="G679" s="1">
        <f t="shared" si="81"/>
      </c>
      <c r="H679" s="1">
        <f t="shared" si="84"/>
      </c>
      <c r="I679" s="1">
        <f t="shared" si="87"/>
      </c>
    </row>
    <row r="680" spans="2:9" ht="13.5" customHeight="1">
      <c r="B680" s="2">
        <f t="shared" si="80"/>
      </c>
      <c r="C680">
        <f t="shared" si="82"/>
      </c>
      <c r="D680" s="2">
        <f t="shared" si="83"/>
      </c>
      <c r="E680" s="1">
        <f t="shared" si="85"/>
      </c>
      <c r="F680" s="1">
        <f t="shared" si="86"/>
      </c>
      <c r="G680" s="1">
        <f t="shared" si="81"/>
      </c>
      <c r="H680" s="1">
        <f t="shared" si="84"/>
      </c>
      <c r="I680" s="1">
        <f t="shared" si="87"/>
      </c>
    </row>
    <row r="681" spans="2:9" ht="13.5" customHeight="1">
      <c r="B681" s="2">
        <f t="shared" si="80"/>
      </c>
      <c r="C681">
        <f t="shared" si="82"/>
      </c>
      <c r="D681" s="2">
        <f t="shared" si="83"/>
      </c>
      <c r="E681" s="1">
        <f t="shared" si="85"/>
      </c>
      <c r="F681" s="1">
        <f t="shared" si="86"/>
      </c>
      <c r="G681" s="1">
        <f t="shared" si="81"/>
      </c>
      <c r="H681" s="1">
        <f t="shared" si="84"/>
      </c>
      <c r="I681" s="1">
        <f t="shared" si="87"/>
      </c>
    </row>
    <row r="682" spans="2:9" ht="13.5" customHeight="1">
      <c r="B682" s="2">
        <f t="shared" si="80"/>
      </c>
      <c r="C682">
        <f t="shared" si="82"/>
      </c>
      <c r="D682" s="2">
        <f t="shared" si="83"/>
      </c>
      <c r="E682" s="1">
        <f t="shared" si="85"/>
      </c>
      <c r="F682" s="1">
        <f t="shared" si="86"/>
      </c>
      <c r="G682" s="1">
        <f t="shared" si="81"/>
      </c>
      <c r="H682" s="1">
        <f t="shared" si="84"/>
      </c>
      <c r="I682" s="1">
        <f t="shared" si="87"/>
      </c>
    </row>
    <row r="683" spans="2:9" ht="13.5" customHeight="1">
      <c r="B683" s="2">
        <f t="shared" si="80"/>
      </c>
      <c r="C683">
        <f t="shared" si="82"/>
      </c>
      <c r="D683" s="2">
        <f t="shared" si="83"/>
      </c>
      <c r="E683" s="1">
        <f t="shared" si="85"/>
      </c>
      <c r="F683" s="1">
        <f t="shared" si="86"/>
      </c>
      <c r="G683" s="1">
        <f t="shared" si="81"/>
      </c>
      <c r="H683" s="1">
        <f t="shared" si="84"/>
      </c>
      <c r="I683" s="1">
        <f t="shared" si="87"/>
      </c>
    </row>
    <row r="684" spans="2:9" ht="13.5" customHeight="1">
      <c r="B684" s="2">
        <f t="shared" si="80"/>
      </c>
      <c r="C684">
        <f t="shared" si="82"/>
      </c>
      <c r="D684" s="2">
        <f t="shared" si="83"/>
      </c>
      <c r="E684" s="1">
        <f t="shared" si="85"/>
      </c>
      <c r="F684" s="1">
        <f t="shared" si="86"/>
      </c>
      <c r="G684" s="1">
        <f t="shared" si="81"/>
      </c>
      <c r="H684" s="1">
        <f t="shared" si="84"/>
      </c>
      <c r="I684" s="1">
        <f t="shared" si="87"/>
      </c>
    </row>
    <row r="685" spans="2:9" ht="13.5" customHeight="1">
      <c r="B685" s="2">
        <f t="shared" si="80"/>
      </c>
      <c r="C685">
        <f t="shared" si="82"/>
      </c>
      <c r="D685" s="2">
        <f t="shared" si="83"/>
      </c>
      <c r="E685" s="1">
        <f t="shared" si="85"/>
      </c>
      <c r="F685" s="1">
        <f t="shared" si="86"/>
      </c>
      <c r="G685" s="1">
        <f t="shared" si="81"/>
      </c>
      <c r="H685" s="1">
        <f t="shared" si="84"/>
      </c>
      <c r="I685" s="1">
        <f t="shared" si="87"/>
      </c>
    </row>
    <row r="686" spans="2:9" ht="13.5" customHeight="1">
      <c r="B686" s="2">
        <f t="shared" si="80"/>
      </c>
      <c r="C686">
        <f t="shared" si="82"/>
      </c>
      <c r="D686" s="2">
        <f t="shared" si="83"/>
      </c>
      <c r="E686" s="1">
        <f t="shared" si="85"/>
      </c>
      <c r="F686" s="1">
        <f t="shared" si="86"/>
      </c>
      <c r="G686" s="1">
        <f t="shared" si="81"/>
      </c>
      <c r="H686" s="1">
        <f t="shared" si="84"/>
      </c>
      <c r="I686" s="1">
        <f t="shared" si="87"/>
      </c>
    </row>
    <row r="687" spans="2:9" ht="13.5" customHeight="1">
      <c r="B687" s="2">
        <f t="shared" si="80"/>
      </c>
      <c r="C687">
        <f t="shared" si="82"/>
      </c>
      <c r="D687" s="2">
        <f t="shared" si="83"/>
      </c>
      <c r="E687" s="1">
        <f t="shared" si="85"/>
      </c>
      <c r="F687" s="1">
        <f t="shared" si="86"/>
      </c>
      <c r="G687" s="1">
        <f t="shared" si="81"/>
      </c>
      <c r="H687" s="1">
        <f t="shared" si="84"/>
      </c>
      <c r="I687" s="1">
        <f t="shared" si="87"/>
      </c>
    </row>
    <row r="688" spans="2:9" ht="13.5" customHeight="1">
      <c r="B688" s="2">
        <f t="shared" si="80"/>
      </c>
      <c r="C688">
        <f t="shared" si="82"/>
      </c>
      <c r="D688" s="2">
        <f t="shared" si="83"/>
      </c>
      <c r="E688" s="1">
        <f t="shared" si="85"/>
      </c>
      <c r="F688" s="1">
        <f t="shared" si="86"/>
      </c>
      <c r="G688" s="1">
        <f t="shared" si="81"/>
      </c>
      <c r="H688" s="1">
        <f t="shared" si="84"/>
      </c>
      <c r="I688" s="1">
        <f t="shared" si="87"/>
      </c>
    </row>
    <row r="689" spans="2:9" ht="13.5" customHeight="1">
      <c r="B689" s="2">
        <f t="shared" si="80"/>
      </c>
      <c r="C689">
        <f t="shared" si="82"/>
      </c>
      <c r="D689" s="2">
        <f t="shared" si="83"/>
      </c>
      <c r="E689" s="1">
        <f t="shared" si="85"/>
      </c>
      <c r="F689" s="1">
        <f t="shared" si="86"/>
      </c>
      <c r="G689" s="1">
        <f t="shared" si="81"/>
      </c>
      <c r="H689" s="1">
        <f t="shared" si="84"/>
      </c>
      <c r="I689" s="1">
        <f t="shared" si="87"/>
      </c>
    </row>
    <row r="690" spans="2:9" ht="13.5" customHeight="1">
      <c r="B690" s="2">
        <f t="shared" si="80"/>
      </c>
      <c r="C690">
        <f t="shared" si="82"/>
      </c>
      <c r="D690" s="2">
        <f t="shared" si="83"/>
      </c>
      <c r="E690" s="1">
        <f t="shared" si="85"/>
      </c>
      <c r="F690" s="1">
        <f t="shared" si="86"/>
      </c>
      <c r="G690" s="1">
        <f t="shared" si="81"/>
      </c>
      <c r="H690" s="1">
        <f t="shared" si="84"/>
      </c>
      <c r="I690" s="1">
        <f t="shared" si="87"/>
      </c>
    </row>
    <row r="691" spans="2:9" ht="13.5" customHeight="1">
      <c r="B691" s="2">
        <f t="shared" si="80"/>
      </c>
      <c r="C691">
        <f t="shared" si="82"/>
      </c>
      <c r="D691" s="2">
        <f t="shared" si="83"/>
      </c>
      <c r="E691" s="1">
        <f t="shared" si="85"/>
      </c>
      <c r="F691" s="1">
        <f t="shared" si="86"/>
      </c>
      <c r="G691" s="1">
        <f t="shared" si="81"/>
      </c>
      <c r="H691" s="1">
        <f t="shared" si="84"/>
      </c>
      <c r="I691" s="1">
        <f t="shared" si="87"/>
      </c>
    </row>
    <row r="692" spans="2:9" ht="13.5" customHeight="1">
      <c r="B692" s="2">
        <f t="shared" si="80"/>
      </c>
      <c r="C692">
        <f t="shared" si="82"/>
      </c>
      <c r="D692" s="2">
        <f t="shared" si="83"/>
      </c>
      <c r="E692" s="1">
        <f t="shared" si="85"/>
      </c>
      <c r="F692" s="1">
        <f t="shared" si="86"/>
      </c>
      <c r="G692" s="1">
        <f t="shared" si="81"/>
      </c>
      <c r="H692" s="1">
        <f t="shared" si="84"/>
      </c>
      <c r="I692" s="1">
        <f t="shared" si="87"/>
      </c>
    </row>
    <row r="693" spans="2:9" ht="13.5" customHeight="1">
      <c r="B693" s="2">
        <f t="shared" si="80"/>
      </c>
      <c r="C693">
        <f t="shared" si="82"/>
      </c>
      <c r="D693" s="2">
        <f t="shared" si="83"/>
      </c>
      <c r="E693" s="1">
        <f t="shared" si="85"/>
      </c>
      <c r="F693" s="1">
        <f t="shared" si="86"/>
      </c>
      <c r="G693" s="1">
        <f t="shared" si="81"/>
      </c>
      <c r="H693" s="1">
        <f t="shared" si="84"/>
      </c>
      <c r="I693" s="1">
        <f t="shared" si="87"/>
      </c>
    </row>
    <row r="694" spans="2:9" ht="13.5" customHeight="1">
      <c r="B694" s="2">
        <f t="shared" si="80"/>
      </c>
      <c r="C694">
        <f t="shared" si="82"/>
      </c>
      <c r="D694" s="2">
        <f t="shared" si="83"/>
      </c>
      <c r="E694" s="1">
        <f t="shared" si="85"/>
      </c>
      <c r="F694" s="1">
        <f t="shared" si="86"/>
      </c>
      <c r="G694" s="1">
        <f t="shared" si="81"/>
      </c>
      <c r="H694" s="1">
        <f t="shared" si="84"/>
      </c>
      <c r="I694" s="1">
        <f t="shared" si="87"/>
      </c>
    </row>
    <row r="695" spans="2:9" ht="13.5" customHeight="1">
      <c r="B695" s="2">
        <f t="shared" si="80"/>
      </c>
      <c r="C695">
        <f t="shared" si="82"/>
      </c>
      <c r="D695" s="2">
        <f t="shared" si="83"/>
      </c>
      <c r="E695" s="1">
        <f t="shared" si="85"/>
      </c>
      <c r="F695" s="1">
        <f t="shared" si="86"/>
      </c>
      <c r="G695" s="1">
        <f t="shared" si="81"/>
      </c>
      <c r="H695" s="1">
        <f t="shared" si="84"/>
      </c>
      <c r="I695" s="1">
        <f t="shared" si="87"/>
      </c>
    </row>
    <row r="696" spans="2:9" ht="13.5" customHeight="1">
      <c r="B696" s="2">
        <f t="shared" si="80"/>
      </c>
      <c r="C696">
        <f t="shared" si="82"/>
      </c>
      <c r="D696" s="2">
        <f t="shared" si="83"/>
      </c>
      <c r="E696" s="1">
        <f t="shared" si="85"/>
      </c>
      <c r="F696" s="1">
        <f t="shared" si="86"/>
      </c>
      <c r="G696" s="1">
        <f t="shared" si="81"/>
      </c>
      <c r="H696" s="1">
        <f t="shared" si="84"/>
      </c>
      <c r="I696" s="1">
        <f t="shared" si="87"/>
      </c>
    </row>
    <row r="697" spans="2:9" ht="13.5" customHeight="1">
      <c r="B697" s="2">
        <f t="shared" si="80"/>
      </c>
      <c r="C697">
        <f t="shared" si="82"/>
      </c>
      <c r="D697" s="2">
        <f t="shared" si="83"/>
      </c>
      <c r="E697" s="1">
        <f t="shared" si="85"/>
      </c>
      <c r="F697" s="1">
        <f t="shared" si="86"/>
      </c>
      <c r="G697" s="1">
        <f t="shared" si="81"/>
      </c>
      <c r="H697" s="1">
        <f t="shared" si="84"/>
      </c>
      <c r="I697" s="1">
        <f t="shared" si="87"/>
      </c>
    </row>
    <row r="698" spans="2:9" ht="13.5" customHeight="1">
      <c r="B698" s="2">
        <f t="shared" si="80"/>
      </c>
      <c r="C698">
        <f t="shared" si="82"/>
      </c>
      <c r="D698" s="2">
        <f t="shared" si="83"/>
      </c>
      <c r="E698" s="1">
        <f t="shared" si="85"/>
      </c>
      <c r="F698" s="1">
        <f t="shared" si="86"/>
      </c>
      <c r="G698" s="1">
        <f t="shared" si="81"/>
      </c>
      <c r="H698" s="1">
        <f t="shared" si="84"/>
      </c>
      <c r="I698" s="1">
        <f t="shared" si="87"/>
      </c>
    </row>
    <row r="699" spans="2:9" ht="13.5" customHeight="1">
      <c r="B699" s="2">
        <f t="shared" si="80"/>
      </c>
      <c r="C699">
        <f t="shared" si="82"/>
      </c>
      <c r="D699" s="2">
        <f t="shared" si="83"/>
      </c>
      <c r="E699" s="1">
        <f t="shared" si="85"/>
      </c>
      <c r="F699" s="1">
        <f t="shared" si="86"/>
      </c>
      <c r="G699" s="1">
        <f t="shared" si="81"/>
      </c>
      <c r="H699" s="1">
        <f t="shared" si="84"/>
      </c>
      <c r="I699" s="1">
        <f t="shared" si="87"/>
      </c>
    </row>
    <row r="700" spans="2:9" ht="13.5" customHeight="1">
      <c r="B700" s="2">
        <f t="shared" si="80"/>
      </c>
      <c r="C700">
        <f t="shared" si="82"/>
      </c>
      <c r="D700" s="2">
        <f t="shared" si="83"/>
      </c>
      <c r="E700" s="1">
        <f t="shared" si="85"/>
      </c>
      <c r="F700" s="1">
        <f t="shared" si="86"/>
      </c>
      <c r="G700" s="1">
        <f t="shared" si="81"/>
      </c>
      <c r="H700" s="1">
        <f t="shared" si="84"/>
      </c>
      <c r="I700" s="1">
        <f t="shared" si="87"/>
      </c>
    </row>
    <row r="701" spans="2:9" ht="13.5" customHeight="1">
      <c r="B701" s="2">
        <f t="shared" si="80"/>
      </c>
      <c r="C701">
        <f t="shared" si="82"/>
      </c>
      <c r="D701" s="2">
        <f t="shared" si="83"/>
      </c>
      <c r="E701" s="1">
        <f t="shared" si="85"/>
      </c>
      <c r="F701" s="1">
        <f t="shared" si="86"/>
      </c>
      <c r="G701" s="1">
        <f t="shared" si="81"/>
      </c>
      <c r="H701" s="1">
        <f t="shared" si="84"/>
      </c>
      <c r="I701" s="1">
        <f t="shared" si="87"/>
      </c>
    </row>
    <row r="702" spans="2:9" ht="13.5" customHeight="1">
      <c r="B702" s="2">
        <f t="shared" si="80"/>
      </c>
      <c r="C702">
        <f t="shared" si="82"/>
      </c>
      <c r="D702" s="2">
        <f t="shared" si="83"/>
      </c>
      <c r="E702" s="1">
        <f t="shared" si="85"/>
      </c>
      <c r="F702" s="1">
        <f t="shared" si="86"/>
      </c>
      <c r="G702" s="1">
        <f t="shared" si="81"/>
      </c>
      <c r="H702" s="1">
        <f t="shared" si="84"/>
      </c>
      <c r="I702" s="1">
        <f t="shared" si="87"/>
      </c>
    </row>
    <row r="703" spans="2:9" ht="13.5" customHeight="1">
      <c r="B703" s="2">
        <f t="shared" si="80"/>
      </c>
      <c r="C703">
        <f t="shared" si="82"/>
      </c>
      <c r="D703" s="2">
        <f t="shared" si="83"/>
      </c>
      <c r="E703" s="1">
        <f t="shared" si="85"/>
      </c>
      <c r="F703" s="1">
        <f t="shared" si="86"/>
      </c>
      <c r="G703" s="1">
        <f t="shared" si="81"/>
      </c>
      <c r="H703" s="1">
        <f t="shared" si="84"/>
      </c>
      <c r="I703" s="1">
        <f t="shared" si="87"/>
      </c>
    </row>
    <row r="704" spans="2:9" ht="13.5" customHeight="1">
      <c r="B704" s="2">
        <f t="shared" si="80"/>
      </c>
      <c r="C704">
        <f t="shared" si="82"/>
      </c>
      <c r="D704" s="2">
        <f t="shared" si="83"/>
      </c>
      <c r="E704" s="1">
        <f t="shared" si="85"/>
      </c>
      <c r="F704" s="1">
        <f t="shared" si="86"/>
      </c>
      <c r="G704" s="1">
        <f t="shared" si="81"/>
      </c>
      <c r="H704" s="1">
        <f t="shared" si="84"/>
      </c>
      <c r="I704" s="1">
        <f t="shared" si="87"/>
      </c>
    </row>
    <row r="705" spans="2:9" ht="13.5" customHeight="1">
      <c r="B705" s="2">
        <f t="shared" si="80"/>
      </c>
      <c r="C705">
        <f t="shared" si="82"/>
      </c>
      <c r="D705" s="2">
        <f t="shared" si="83"/>
      </c>
      <c r="E705" s="1">
        <f t="shared" si="85"/>
      </c>
      <c r="F705" s="1">
        <f t="shared" si="86"/>
      </c>
      <c r="G705" s="1">
        <f t="shared" si="81"/>
      </c>
      <c r="H705" s="1">
        <f t="shared" si="84"/>
      </c>
      <c r="I705" s="1">
        <f t="shared" si="87"/>
      </c>
    </row>
    <row r="706" spans="2:9" ht="13.5" customHeight="1">
      <c r="B706" s="2">
        <f t="shared" si="80"/>
      </c>
      <c r="C706">
        <f t="shared" si="82"/>
      </c>
      <c r="D706" s="2">
        <f t="shared" si="83"/>
      </c>
      <c r="E706" s="1">
        <f t="shared" si="85"/>
      </c>
      <c r="F706" s="1">
        <f t="shared" si="86"/>
      </c>
      <c r="G706" s="1">
        <f t="shared" si="81"/>
      </c>
      <c r="H706" s="1">
        <f t="shared" si="84"/>
      </c>
      <c r="I706" s="1">
        <f t="shared" si="87"/>
      </c>
    </row>
    <row r="707" spans="2:9" ht="13.5" customHeight="1">
      <c r="B707" s="2">
        <f t="shared" si="80"/>
      </c>
      <c r="C707">
        <f t="shared" si="82"/>
      </c>
      <c r="D707" s="2">
        <f t="shared" si="83"/>
      </c>
      <c r="E707" s="1">
        <f t="shared" si="85"/>
      </c>
      <c r="F707" s="1">
        <f t="shared" si="86"/>
      </c>
      <c r="G707" s="1">
        <f t="shared" si="81"/>
      </c>
      <c r="H707" s="1">
        <f t="shared" si="84"/>
      </c>
      <c r="I707" s="1">
        <f t="shared" si="87"/>
      </c>
    </row>
    <row r="708" spans="2:9" ht="13.5" customHeight="1">
      <c r="B708" s="2">
        <f t="shared" si="80"/>
      </c>
      <c r="C708">
        <f t="shared" si="82"/>
      </c>
      <c r="D708" s="2">
        <f t="shared" si="83"/>
      </c>
      <c r="E708" s="1">
        <f t="shared" si="85"/>
      </c>
      <c r="F708" s="1">
        <f t="shared" si="86"/>
      </c>
      <c r="G708" s="1">
        <f t="shared" si="81"/>
      </c>
      <c r="H708" s="1">
        <f t="shared" si="84"/>
      </c>
      <c r="I708" s="1">
        <f t="shared" si="87"/>
      </c>
    </row>
    <row r="709" spans="2:9" ht="13.5" customHeight="1">
      <c r="B709" s="2">
        <f t="shared" si="80"/>
      </c>
      <c r="C709">
        <f t="shared" si="82"/>
      </c>
      <c r="D709" s="2">
        <f t="shared" si="83"/>
      </c>
      <c r="E709" s="1">
        <f t="shared" si="85"/>
      </c>
      <c r="F709" s="1">
        <f t="shared" si="86"/>
      </c>
      <c r="G709" s="1">
        <f t="shared" si="81"/>
      </c>
      <c r="H709" s="1">
        <f t="shared" si="84"/>
      </c>
      <c r="I709" s="1">
        <f t="shared" si="87"/>
      </c>
    </row>
    <row r="710" spans="2:9" ht="13.5" customHeight="1">
      <c r="B710" s="2">
        <f t="shared" si="80"/>
      </c>
      <c r="C710">
        <f t="shared" si="82"/>
      </c>
      <c r="D710" s="2">
        <f t="shared" si="83"/>
      </c>
      <c r="E710" s="1">
        <f t="shared" si="85"/>
      </c>
      <c r="F710" s="1">
        <f t="shared" si="86"/>
      </c>
      <c r="G710" s="1">
        <f t="shared" si="81"/>
      </c>
      <c r="H710" s="1">
        <f t="shared" si="84"/>
      </c>
      <c r="I710" s="1">
        <f t="shared" si="87"/>
      </c>
    </row>
    <row r="711" spans="2:9" ht="13.5" customHeight="1">
      <c r="B711" s="2">
        <f t="shared" si="80"/>
      </c>
      <c r="C711">
        <f t="shared" si="82"/>
      </c>
      <c r="D711" s="2">
        <f t="shared" si="83"/>
      </c>
      <c r="E711" s="1">
        <f t="shared" si="85"/>
      </c>
      <c r="F711" s="1">
        <f t="shared" si="86"/>
      </c>
      <c r="G711" s="1">
        <f t="shared" si="81"/>
      </c>
      <c r="H711" s="1">
        <f t="shared" si="84"/>
      </c>
      <c r="I711" s="1">
        <f t="shared" si="87"/>
      </c>
    </row>
    <row r="712" spans="2:9" ht="13.5" customHeight="1">
      <c r="B712" s="2">
        <f t="shared" si="80"/>
      </c>
      <c r="C712">
        <f t="shared" si="82"/>
      </c>
      <c r="D712" s="2">
        <f t="shared" si="83"/>
      </c>
      <c r="E712" s="1">
        <f t="shared" si="85"/>
      </c>
      <c r="F712" s="1">
        <f t="shared" si="86"/>
      </c>
      <c r="G712" s="1">
        <f t="shared" si="81"/>
      </c>
      <c r="H712" s="1">
        <f t="shared" si="84"/>
      </c>
      <c r="I712" s="1">
        <f t="shared" si="87"/>
      </c>
    </row>
    <row r="713" spans="2:9" ht="13.5" customHeight="1">
      <c r="B713" s="2">
        <f t="shared" si="80"/>
      </c>
      <c r="C713">
        <f t="shared" si="82"/>
      </c>
      <c r="D713" s="2">
        <f t="shared" si="83"/>
      </c>
      <c r="E713" s="1">
        <f t="shared" si="85"/>
      </c>
      <c r="F713" s="1">
        <f t="shared" si="86"/>
      </c>
      <c r="G713" s="1">
        <f t="shared" si="81"/>
      </c>
      <c r="H713" s="1">
        <f t="shared" si="84"/>
      </c>
      <c r="I713" s="1">
        <f t="shared" si="87"/>
      </c>
    </row>
    <row r="714" spans="2:9" ht="13.5" customHeight="1">
      <c r="B714" s="2">
        <f t="shared" si="80"/>
      </c>
      <c r="C714">
        <f t="shared" si="82"/>
      </c>
      <c r="D714" s="2">
        <f t="shared" si="83"/>
      </c>
      <c r="E714" s="1">
        <f t="shared" si="85"/>
      </c>
      <c r="F714" s="1">
        <f t="shared" si="86"/>
      </c>
      <c r="G714" s="1">
        <f t="shared" si="81"/>
      </c>
      <c r="H714" s="1">
        <f t="shared" si="84"/>
      </c>
      <c r="I714" s="1">
        <f t="shared" si="87"/>
      </c>
    </row>
    <row r="715" spans="2:9" ht="13.5" customHeight="1">
      <c r="B715" s="2">
        <f t="shared" si="80"/>
      </c>
      <c r="C715">
        <f t="shared" si="82"/>
      </c>
      <c r="D715" s="2">
        <f t="shared" si="83"/>
      </c>
      <c r="E715" s="1">
        <f t="shared" si="85"/>
      </c>
      <c r="F715" s="1">
        <f t="shared" si="86"/>
      </c>
      <c r="G715" s="1">
        <f t="shared" si="81"/>
      </c>
      <c r="H715" s="1">
        <f t="shared" si="84"/>
      </c>
      <c r="I715" s="1">
        <f t="shared" si="87"/>
      </c>
    </row>
    <row r="716" spans="2:9" ht="13.5" customHeight="1">
      <c r="B716" s="2">
        <f t="shared" si="80"/>
      </c>
      <c r="C716">
        <f t="shared" si="82"/>
      </c>
      <c r="D716" s="2">
        <f t="shared" si="83"/>
      </c>
      <c r="E716" s="1">
        <f t="shared" si="85"/>
      </c>
      <c r="F716" s="1">
        <f t="shared" si="86"/>
      </c>
      <c r="G716" s="1">
        <f t="shared" si="81"/>
      </c>
      <c r="H716" s="1">
        <f t="shared" si="84"/>
      </c>
      <c r="I716" s="1">
        <f t="shared" si="87"/>
      </c>
    </row>
    <row r="717" spans="2:9" ht="13.5" customHeight="1">
      <c r="B717" s="2">
        <f t="shared" si="80"/>
      </c>
      <c r="C717">
        <f t="shared" si="82"/>
      </c>
      <c r="D717" s="2">
        <f t="shared" si="83"/>
      </c>
      <c r="E717" s="1">
        <f t="shared" si="85"/>
      </c>
      <c r="F717" s="1">
        <f t="shared" si="86"/>
      </c>
      <c r="G717" s="1">
        <f t="shared" si="81"/>
      </c>
      <c r="H717" s="1">
        <f t="shared" si="84"/>
      </c>
      <c r="I717" s="1">
        <f t="shared" si="87"/>
      </c>
    </row>
    <row r="718" spans="2:9" ht="13.5" customHeight="1">
      <c r="B718" s="2">
        <f t="shared" si="80"/>
      </c>
      <c r="C718">
        <f t="shared" si="82"/>
      </c>
      <c r="D718" s="2">
        <f t="shared" si="83"/>
      </c>
      <c r="E718" s="1">
        <f t="shared" si="85"/>
      </c>
      <c r="F718" s="1">
        <f t="shared" si="86"/>
      </c>
      <c r="G718" s="1">
        <f t="shared" si="81"/>
      </c>
      <c r="H718" s="1">
        <f t="shared" si="84"/>
      </c>
      <c r="I718" s="1">
        <f t="shared" si="87"/>
      </c>
    </row>
    <row r="719" spans="2:9" ht="13.5" customHeight="1">
      <c r="B719" s="2">
        <f t="shared" si="80"/>
      </c>
      <c r="C719">
        <f t="shared" si="82"/>
      </c>
      <c r="D719" s="2">
        <f t="shared" si="83"/>
      </c>
      <c r="E719" s="1">
        <f t="shared" si="85"/>
      </c>
      <c r="F719" s="1">
        <f t="shared" si="86"/>
      </c>
      <c r="G719" s="1">
        <f t="shared" si="81"/>
      </c>
      <c r="H719" s="1">
        <f t="shared" si="84"/>
      </c>
      <c r="I719" s="1">
        <f t="shared" si="87"/>
      </c>
    </row>
    <row r="720" spans="2:9" ht="13.5" customHeight="1">
      <c r="B720" s="2">
        <f aca="true" t="shared" si="88" ref="B720:B783">IF(B719="MONAT",$G$8+$L$2-1,IF(D720="","",Monatsbezeichnung($H$9,B719,$H$10,$H$11,D720)))</f>
      </c>
      <c r="C720">
        <f t="shared" si="82"/>
      </c>
      <c r="D720" s="2">
        <f t="shared" si="83"/>
      </c>
      <c r="E720" s="1">
        <f t="shared" si="85"/>
      </c>
      <c r="F720" s="1">
        <f t="shared" si="86"/>
      </c>
      <c r="G720" s="1">
        <f aca="true" t="shared" si="89" ref="G720:G783">IF(D720="","",Zinszahlung($H$9,E720,$H$7,D720))</f>
      </c>
      <c r="H720" s="1">
        <f t="shared" si="84"/>
      </c>
      <c r="I720" s="1">
        <f t="shared" si="87"/>
      </c>
    </row>
    <row r="721" spans="2:9" ht="13.5" customHeight="1">
      <c r="B721" s="2">
        <f t="shared" si="88"/>
      </c>
      <c r="C721">
        <f aca="true" t="shared" si="90" ref="C721:C784">IF(D720="","",Jahresbezeichnung($H$9,B721,C720,B720,D721))</f>
      </c>
      <c r="D721" s="2">
        <f aca="true" t="shared" si="91" ref="D721:D784">IF(D720="","",IF(D720+1&gt;$H$10+$H$11,"",D720+1))</f>
      </c>
      <c r="E721" s="1">
        <f t="shared" si="85"/>
      </c>
      <c r="F721" s="1">
        <f t="shared" si="86"/>
      </c>
      <c r="G721" s="1">
        <f t="shared" si="89"/>
      </c>
      <c r="H721" s="1">
        <f aca="true" t="shared" si="92" ref="H721:H784">IF(D721="","",IF(D721&lt;=$H$11,0,Tilgungszahlung($G$3,$H$4,$S$5,$H$9,G721,$R$5,$R$6,$R$7,$R$8)))</f>
      </c>
      <c r="I721" s="1">
        <f t="shared" si="87"/>
      </c>
    </row>
    <row r="722" spans="2:9" ht="13.5" customHeight="1">
      <c r="B722" s="2">
        <f t="shared" si="88"/>
      </c>
      <c r="C722">
        <f t="shared" si="90"/>
      </c>
      <c r="D722" s="2">
        <f t="shared" si="91"/>
      </c>
      <c r="E722" s="1">
        <f aca="true" t="shared" si="93" ref="E722:E785">IF(D722="","",I721)</f>
      </c>
      <c r="F722" s="1">
        <f aca="true" t="shared" si="94" ref="F722:F785">IF(D722="","",SUM(G722:H722))</f>
      </c>
      <c r="G722" s="1">
        <f t="shared" si="89"/>
      </c>
      <c r="H722" s="1">
        <f t="shared" si="92"/>
      </c>
      <c r="I722" s="1">
        <f aca="true" t="shared" si="95" ref="I722:I785">IF(D722="","",E722-H722)</f>
      </c>
    </row>
    <row r="723" spans="2:9" ht="13.5" customHeight="1">
      <c r="B723" s="2">
        <f t="shared" si="88"/>
      </c>
      <c r="C723">
        <f t="shared" si="90"/>
      </c>
      <c r="D723" s="2">
        <f t="shared" si="91"/>
      </c>
      <c r="E723" s="1">
        <f t="shared" si="93"/>
      </c>
      <c r="F723" s="1">
        <f t="shared" si="94"/>
      </c>
      <c r="G723" s="1">
        <f t="shared" si="89"/>
      </c>
      <c r="H723" s="1">
        <f t="shared" si="92"/>
      </c>
      <c r="I723" s="1">
        <f t="shared" si="95"/>
      </c>
    </row>
    <row r="724" spans="2:9" ht="13.5" customHeight="1">
      <c r="B724" s="2">
        <f t="shared" si="88"/>
      </c>
      <c r="C724">
        <f t="shared" si="90"/>
      </c>
      <c r="D724" s="2">
        <f t="shared" si="91"/>
      </c>
      <c r="E724" s="1">
        <f t="shared" si="93"/>
      </c>
      <c r="F724" s="1">
        <f t="shared" si="94"/>
      </c>
      <c r="G724" s="1">
        <f t="shared" si="89"/>
      </c>
      <c r="H724" s="1">
        <f t="shared" si="92"/>
      </c>
      <c r="I724" s="1">
        <f t="shared" si="95"/>
      </c>
    </row>
    <row r="725" spans="2:9" ht="13.5" customHeight="1">
      <c r="B725" s="2">
        <f t="shared" si="88"/>
      </c>
      <c r="C725">
        <f t="shared" si="90"/>
      </c>
      <c r="D725" s="2">
        <f t="shared" si="91"/>
      </c>
      <c r="E725" s="1">
        <f t="shared" si="93"/>
      </c>
      <c r="F725" s="1">
        <f t="shared" si="94"/>
      </c>
      <c r="G725" s="1">
        <f t="shared" si="89"/>
      </c>
      <c r="H725" s="1">
        <f t="shared" si="92"/>
      </c>
      <c r="I725" s="1">
        <f t="shared" si="95"/>
      </c>
    </row>
    <row r="726" spans="2:9" ht="13.5" customHeight="1">
      <c r="B726" s="2">
        <f t="shared" si="88"/>
      </c>
      <c r="C726">
        <f t="shared" si="90"/>
      </c>
      <c r="D726" s="2">
        <f t="shared" si="91"/>
      </c>
      <c r="E726" s="1">
        <f t="shared" si="93"/>
      </c>
      <c r="F726" s="1">
        <f t="shared" si="94"/>
      </c>
      <c r="G726" s="1">
        <f t="shared" si="89"/>
      </c>
      <c r="H726" s="1">
        <f t="shared" si="92"/>
      </c>
      <c r="I726" s="1">
        <f t="shared" si="95"/>
      </c>
    </row>
    <row r="727" spans="2:9" ht="13.5" customHeight="1">
      <c r="B727" s="2">
        <f t="shared" si="88"/>
      </c>
      <c r="C727">
        <f t="shared" si="90"/>
      </c>
      <c r="D727" s="2">
        <f t="shared" si="91"/>
      </c>
      <c r="E727" s="1">
        <f t="shared" si="93"/>
      </c>
      <c r="F727" s="1">
        <f t="shared" si="94"/>
      </c>
      <c r="G727" s="1">
        <f t="shared" si="89"/>
      </c>
      <c r="H727" s="1">
        <f t="shared" si="92"/>
      </c>
      <c r="I727" s="1">
        <f t="shared" si="95"/>
      </c>
    </row>
    <row r="728" spans="2:9" ht="13.5" customHeight="1">
      <c r="B728" s="2">
        <f t="shared" si="88"/>
      </c>
      <c r="C728">
        <f t="shared" si="90"/>
      </c>
      <c r="D728" s="2">
        <f t="shared" si="91"/>
      </c>
      <c r="E728" s="1">
        <f t="shared" si="93"/>
      </c>
      <c r="F728" s="1">
        <f t="shared" si="94"/>
      </c>
      <c r="G728" s="1">
        <f t="shared" si="89"/>
      </c>
      <c r="H728" s="1">
        <f t="shared" si="92"/>
      </c>
      <c r="I728" s="1">
        <f t="shared" si="95"/>
      </c>
    </row>
    <row r="729" spans="2:9" ht="13.5" customHeight="1">
      <c r="B729" s="2">
        <f t="shared" si="88"/>
      </c>
      <c r="C729">
        <f t="shared" si="90"/>
      </c>
      <c r="D729" s="2">
        <f t="shared" si="91"/>
      </c>
      <c r="E729" s="1">
        <f t="shared" si="93"/>
      </c>
      <c r="F729" s="1">
        <f t="shared" si="94"/>
      </c>
      <c r="G729" s="1">
        <f t="shared" si="89"/>
      </c>
      <c r="H729" s="1">
        <f t="shared" si="92"/>
      </c>
      <c r="I729" s="1">
        <f t="shared" si="95"/>
      </c>
    </row>
    <row r="730" spans="2:9" ht="13.5" customHeight="1">
      <c r="B730" s="2">
        <f t="shared" si="88"/>
      </c>
      <c r="C730">
        <f t="shared" si="90"/>
      </c>
      <c r="D730" s="2">
        <f t="shared" si="91"/>
      </c>
      <c r="E730" s="1">
        <f t="shared" si="93"/>
      </c>
      <c r="F730" s="1">
        <f t="shared" si="94"/>
      </c>
      <c r="G730" s="1">
        <f t="shared" si="89"/>
      </c>
      <c r="H730" s="1">
        <f t="shared" si="92"/>
      </c>
      <c r="I730" s="1">
        <f t="shared" si="95"/>
      </c>
    </row>
    <row r="731" spans="2:9" ht="13.5" customHeight="1">
      <c r="B731" s="2">
        <f t="shared" si="88"/>
      </c>
      <c r="C731">
        <f t="shared" si="90"/>
      </c>
      <c r="D731" s="2">
        <f t="shared" si="91"/>
      </c>
      <c r="E731" s="1">
        <f t="shared" si="93"/>
      </c>
      <c r="F731" s="1">
        <f t="shared" si="94"/>
      </c>
      <c r="G731" s="1">
        <f t="shared" si="89"/>
      </c>
      <c r="H731" s="1">
        <f t="shared" si="92"/>
      </c>
      <c r="I731" s="1">
        <f t="shared" si="95"/>
      </c>
    </row>
    <row r="732" spans="2:9" ht="13.5" customHeight="1">
      <c r="B732" s="2">
        <f t="shared" si="88"/>
      </c>
      <c r="C732">
        <f t="shared" si="90"/>
      </c>
      <c r="D732" s="2">
        <f t="shared" si="91"/>
      </c>
      <c r="E732" s="1">
        <f t="shared" si="93"/>
      </c>
      <c r="F732" s="1">
        <f t="shared" si="94"/>
      </c>
      <c r="G732" s="1">
        <f t="shared" si="89"/>
      </c>
      <c r="H732" s="1">
        <f t="shared" si="92"/>
      </c>
      <c r="I732" s="1">
        <f t="shared" si="95"/>
      </c>
    </row>
    <row r="733" spans="2:9" ht="13.5" customHeight="1">
      <c r="B733" s="2">
        <f t="shared" si="88"/>
      </c>
      <c r="C733">
        <f t="shared" si="90"/>
      </c>
      <c r="D733" s="2">
        <f t="shared" si="91"/>
      </c>
      <c r="E733" s="1">
        <f t="shared" si="93"/>
      </c>
      <c r="F733" s="1">
        <f t="shared" si="94"/>
      </c>
      <c r="G733" s="1">
        <f t="shared" si="89"/>
      </c>
      <c r="H733" s="1">
        <f t="shared" si="92"/>
      </c>
      <c r="I733" s="1">
        <f t="shared" si="95"/>
      </c>
    </row>
    <row r="734" spans="2:9" ht="13.5" customHeight="1">
      <c r="B734" s="2">
        <f t="shared" si="88"/>
      </c>
      <c r="C734">
        <f t="shared" si="90"/>
      </c>
      <c r="D734" s="2">
        <f t="shared" si="91"/>
      </c>
      <c r="E734" s="1">
        <f t="shared" si="93"/>
      </c>
      <c r="F734" s="1">
        <f t="shared" si="94"/>
      </c>
      <c r="G734" s="1">
        <f t="shared" si="89"/>
      </c>
      <c r="H734" s="1">
        <f t="shared" si="92"/>
      </c>
      <c r="I734" s="1">
        <f t="shared" si="95"/>
      </c>
    </row>
    <row r="735" spans="2:9" ht="13.5" customHeight="1">
      <c r="B735" s="2">
        <f t="shared" si="88"/>
      </c>
      <c r="C735">
        <f t="shared" si="90"/>
      </c>
      <c r="D735" s="2">
        <f t="shared" si="91"/>
      </c>
      <c r="E735" s="1">
        <f t="shared" si="93"/>
      </c>
      <c r="F735" s="1">
        <f t="shared" si="94"/>
      </c>
      <c r="G735" s="1">
        <f t="shared" si="89"/>
      </c>
      <c r="H735" s="1">
        <f t="shared" si="92"/>
      </c>
      <c r="I735" s="1">
        <f t="shared" si="95"/>
      </c>
    </row>
    <row r="736" spans="2:9" ht="13.5" customHeight="1">
      <c r="B736" s="2">
        <f t="shared" si="88"/>
      </c>
      <c r="C736">
        <f t="shared" si="90"/>
      </c>
      <c r="D736" s="2">
        <f t="shared" si="91"/>
      </c>
      <c r="E736" s="1">
        <f t="shared" si="93"/>
      </c>
      <c r="F736" s="1">
        <f t="shared" si="94"/>
      </c>
      <c r="G736" s="1">
        <f t="shared" si="89"/>
      </c>
      <c r="H736" s="1">
        <f t="shared" si="92"/>
      </c>
      <c r="I736" s="1">
        <f t="shared" si="95"/>
      </c>
    </row>
    <row r="737" spans="2:9" ht="13.5" customHeight="1">
      <c r="B737" s="2">
        <f t="shared" si="88"/>
      </c>
      <c r="C737">
        <f t="shared" si="90"/>
      </c>
      <c r="D737" s="2">
        <f t="shared" si="91"/>
      </c>
      <c r="E737" s="1">
        <f t="shared" si="93"/>
      </c>
      <c r="F737" s="1">
        <f t="shared" si="94"/>
      </c>
      <c r="G737" s="1">
        <f t="shared" si="89"/>
      </c>
      <c r="H737" s="1">
        <f t="shared" si="92"/>
      </c>
      <c r="I737" s="1">
        <f t="shared" si="95"/>
      </c>
    </row>
    <row r="738" spans="2:9" ht="13.5" customHeight="1">
      <c r="B738" s="2">
        <f t="shared" si="88"/>
      </c>
      <c r="C738">
        <f t="shared" si="90"/>
      </c>
      <c r="D738" s="2">
        <f t="shared" si="91"/>
      </c>
      <c r="E738" s="1">
        <f t="shared" si="93"/>
      </c>
      <c r="F738" s="1">
        <f t="shared" si="94"/>
      </c>
      <c r="G738" s="1">
        <f t="shared" si="89"/>
      </c>
      <c r="H738" s="1">
        <f t="shared" si="92"/>
      </c>
      <c r="I738" s="1">
        <f t="shared" si="95"/>
      </c>
    </row>
    <row r="739" spans="2:9" ht="13.5" customHeight="1">
      <c r="B739" s="2">
        <f t="shared" si="88"/>
      </c>
      <c r="C739">
        <f t="shared" si="90"/>
      </c>
      <c r="D739" s="2">
        <f t="shared" si="91"/>
      </c>
      <c r="E739" s="1">
        <f t="shared" si="93"/>
      </c>
      <c r="F739" s="1">
        <f t="shared" si="94"/>
      </c>
      <c r="G739" s="1">
        <f t="shared" si="89"/>
      </c>
      <c r="H739" s="1">
        <f t="shared" si="92"/>
      </c>
      <c r="I739" s="1">
        <f t="shared" si="95"/>
      </c>
    </row>
    <row r="740" spans="2:9" ht="13.5" customHeight="1">
      <c r="B740" s="2">
        <f t="shared" si="88"/>
      </c>
      <c r="C740">
        <f t="shared" si="90"/>
      </c>
      <c r="D740" s="2">
        <f t="shared" si="91"/>
      </c>
      <c r="E740" s="1">
        <f t="shared" si="93"/>
      </c>
      <c r="F740" s="1">
        <f t="shared" si="94"/>
      </c>
      <c r="G740" s="1">
        <f t="shared" si="89"/>
      </c>
      <c r="H740" s="1">
        <f t="shared" si="92"/>
      </c>
      <c r="I740" s="1">
        <f t="shared" si="95"/>
      </c>
    </row>
    <row r="741" spans="2:9" ht="13.5" customHeight="1">
      <c r="B741" s="2">
        <f t="shared" si="88"/>
      </c>
      <c r="C741">
        <f t="shared" si="90"/>
      </c>
      <c r="D741" s="2">
        <f t="shared" si="91"/>
      </c>
      <c r="E741" s="1">
        <f t="shared" si="93"/>
      </c>
      <c r="F741" s="1">
        <f t="shared" si="94"/>
      </c>
      <c r="G741" s="1">
        <f t="shared" si="89"/>
      </c>
      <c r="H741" s="1">
        <f t="shared" si="92"/>
      </c>
      <c r="I741" s="1">
        <f t="shared" si="95"/>
      </c>
    </row>
    <row r="742" spans="2:9" ht="13.5" customHeight="1">
      <c r="B742" s="2">
        <f t="shared" si="88"/>
      </c>
      <c r="C742">
        <f t="shared" si="90"/>
      </c>
      <c r="D742" s="2">
        <f t="shared" si="91"/>
      </c>
      <c r="E742" s="1">
        <f t="shared" si="93"/>
      </c>
      <c r="F742" s="1">
        <f t="shared" si="94"/>
      </c>
      <c r="G742" s="1">
        <f t="shared" si="89"/>
      </c>
      <c r="H742" s="1">
        <f t="shared" si="92"/>
      </c>
      <c r="I742" s="1">
        <f t="shared" si="95"/>
      </c>
    </row>
    <row r="743" spans="2:9" ht="13.5" customHeight="1">
      <c r="B743" s="2">
        <f t="shared" si="88"/>
      </c>
      <c r="C743">
        <f t="shared" si="90"/>
      </c>
      <c r="D743" s="2">
        <f t="shared" si="91"/>
      </c>
      <c r="E743" s="1">
        <f t="shared" si="93"/>
      </c>
      <c r="F743" s="1">
        <f t="shared" si="94"/>
      </c>
      <c r="G743" s="1">
        <f t="shared" si="89"/>
      </c>
      <c r="H743" s="1">
        <f t="shared" si="92"/>
      </c>
      <c r="I743" s="1">
        <f t="shared" si="95"/>
      </c>
    </row>
    <row r="744" spans="2:9" ht="13.5" customHeight="1">
      <c r="B744" s="2">
        <f t="shared" si="88"/>
      </c>
      <c r="C744">
        <f t="shared" si="90"/>
      </c>
      <c r="D744" s="2">
        <f t="shared" si="91"/>
      </c>
      <c r="E744" s="1">
        <f t="shared" si="93"/>
      </c>
      <c r="F744" s="1">
        <f t="shared" si="94"/>
      </c>
      <c r="G744" s="1">
        <f t="shared" si="89"/>
      </c>
      <c r="H744" s="1">
        <f t="shared" si="92"/>
      </c>
      <c r="I744" s="1">
        <f t="shared" si="95"/>
      </c>
    </row>
    <row r="745" spans="2:9" ht="13.5" customHeight="1">
      <c r="B745" s="2">
        <f t="shared" si="88"/>
      </c>
      <c r="C745">
        <f t="shared" si="90"/>
      </c>
      <c r="D745" s="2">
        <f t="shared" si="91"/>
      </c>
      <c r="E745" s="1">
        <f t="shared" si="93"/>
      </c>
      <c r="F745" s="1">
        <f t="shared" si="94"/>
      </c>
      <c r="G745" s="1">
        <f t="shared" si="89"/>
      </c>
      <c r="H745" s="1">
        <f t="shared" si="92"/>
      </c>
      <c r="I745" s="1">
        <f t="shared" si="95"/>
      </c>
    </row>
    <row r="746" spans="2:9" ht="13.5" customHeight="1">
      <c r="B746" s="2">
        <f t="shared" si="88"/>
      </c>
      <c r="C746">
        <f t="shared" si="90"/>
      </c>
      <c r="D746" s="2">
        <f t="shared" si="91"/>
      </c>
      <c r="E746" s="1">
        <f t="shared" si="93"/>
      </c>
      <c r="F746" s="1">
        <f t="shared" si="94"/>
      </c>
      <c r="G746" s="1">
        <f t="shared" si="89"/>
      </c>
      <c r="H746" s="1">
        <f t="shared" si="92"/>
      </c>
      <c r="I746" s="1">
        <f t="shared" si="95"/>
      </c>
    </row>
    <row r="747" spans="2:9" ht="13.5" customHeight="1">
      <c r="B747" s="2">
        <f t="shared" si="88"/>
      </c>
      <c r="C747">
        <f t="shared" si="90"/>
      </c>
      <c r="D747" s="2">
        <f t="shared" si="91"/>
      </c>
      <c r="E747" s="1">
        <f t="shared" si="93"/>
      </c>
      <c r="F747" s="1">
        <f t="shared" si="94"/>
      </c>
      <c r="G747" s="1">
        <f t="shared" si="89"/>
      </c>
      <c r="H747" s="1">
        <f t="shared" si="92"/>
      </c>
      <c r="I747" s="1">
        <f t="shared" si="95"/>
      </c>
    </row>
    <row r="748" spans="2:9" ht="13.5" customHeight="1">
      <c r="B748" s="2">
        <f t="shared" si="88"/>
      </c>
      <c r="C748">
        <f t="shared" si="90"/>
      </c>
      <c r="D748" s="2">
        <f t="shared" si="91"/>
      </c>
      <c r="E748" s="1">
        <f t="shared" si="93"/>
      </c>
      <c r="F748" s="1">
        <f t="shared" si="94"/>
      </c>
      <c r="G748" s="1">
        <f t="shared" si="89"/>
      </c>
      <c r="H748" s="1">
        <f t="shared" si="92"/>
      </c>
      <c r="I748" s="1">
        <f t="shared" si="95"/>
      </c>
    </row>
    <row r="749" spans="2:9" ht="13.5" customHeight="1">
      <c r="B749" s="2">
        <f t="shared" si="88"/>
      </c>
      <c r="C749">
        <f t="shared" si="90"/>
      </c>
      <c r="D749" s="2">
        <f t="shared" si="91"/>
      </c>
      <c r="E749" s="1">
        <f t="shared" si="93"/>
      </c>
      <c r="F749" s="1">
        <f t="shared" si="94"/>
      </c>
      <c r="G749" s="1">
        <f t="shared" si="89"/>
      </c>
      <c r="H749" s="1">
        <f t="shared" si="92"/>
      </c>
      <c r="I749" s="1">
        <f t="shared" si="95"/>
      </c>
    </row>
    <row r="750" spans="2:9" ht="13.5" customHeight="1">
      <c r="B750" s="2">
        <f t="shared" si="88"/>
      </c>
      <c r="C750">
        <f t="shared" si="90"/>
      </c>
      <c r="D750" s="2">
        <f t="shared" si="91"/>
      </c>
      <c r="E750" s="1">
        <f t="shared" si="93"/>
      </c>
      <c r="F750" s="1">
        <f t="shared" si="94"/>
      </c>
      <c r="G750" s="1">
        <f t="shared" si="89"/>
      </c>
      <c r="H750" s="1">
        <f t="shared" si="92"/>
      </c>
      <c r="I750" s="1">
        <f t="shared" si="95"/>
      </c>
    </row>
    <row r="751" spans="2:9" ht="13.5" customHeight="1">
      <c r="B751" s="2">
        <f t="shared" si="88"/>
      </c>
      <c r="C751">
        <f t="shared" si="90"/>
      </c>
      <c r="D751" s="2">
        <f t="shared" si="91"/>
      </c>
      <c r="E751" s="1">
        <f t="shared" si="93"/>
      </c>
      <c r="F751" s="1">
        <f t="shared" si="94"/>
      </c>
      <c r="G751" s="1">
        <f t="shared" si="89"/>
      </c>
      <c r="H751" s="1">
        <f t="shared" si="92"/>
      </c>
      <c r="I751" s="1">
        <f t="shared" si="95"/>
      </c>
    </row>
    <row r="752" spans="2:9" ht="13.5" customHeight="1">
      <c r="B752" s="2">
        <f t="shared" si="88"/>
      </c>
      <c r="C752">
        <f t="shared" si="90"/>
      </c>
      <c r="D752" s="2">
        <f t="shared" si="91"/>
      </c>
      <c r="E752" s="1">
        <f t="shared" si="93"/>
      </c>
      <c r="F752" s="1">
        <f t="shared" si="94"/>
      </c>
      <c r="G752" s="1">
        <f t="shared" si="89"/>
      </c>
      <c r="H752" s="1">
        <f t="shared" si="92"/>
      </c>
      <c r="I752" s="1">
        <f t="shared" si="95"/>
      </c>
    </row>
    <row r="753" spans="2:9" ht="13.5" customHeight="1">
      <c r="B753" s="2">
        <f t="shared" si="88"/>
      </c>
      <c r="C753">
        <f t="shared" si="90"/>
      </c>
      <c r="D753" s="2">
        <f t="shared" si="91"/>
      </c>
      <c r="E753" s="1">
        <f t="shared" si="93"/>
      </c>
      <c r="F753" s="1">
        <f t="shared" si="94"/>
      </c>
      <c r="G753" s="1">
        <f t="shared" si="89"/>
      </c>
      <c r="H753" s="1">
        <f t="shared" si="92"/>
      </c>
      <c r="I753" s="1">
        <f t="shared" si="95"/>
      </c>
    </row>
    <row r="754" spans="2:9" ht="13.5" customHeight="1">
      <c r="B754" s="2">
        <f t="shared" si="88"/>
      </c>
      <c r="C754">
        <f t="shared" si="90"/>
      </c>
      <c r="D754" s="2">
        <f t="shared" si="91"/>
      </c>
      <c r="E754" s="1">
        <f t="shared" si="93"/>
      </c>
      <c r="F754" s="1">
        <f t="shared" si="94"/>
      </c>
      <c r="G754" s="1">
        <f t="shared" si="89"/>
      </c>
      <c r="H754" s="1">
        <f t="shared" si="92"/>
      </c>
      <c r="I754" s="1">
        <f t="shared" si="95"/>
      </c>
    </row>
    <row r="755" spans="2:9" ht="13.5" customHeight="1">
      <c r="B755" s="2">
        <f t="shared" si="88"/>
      </c>
      <c r="C755">
        <f t="shared" si="90"/>
      </c>
      <c r="D755" s="2">
        <f t="shared" si="91"/>
      </c>
      <c r="E755" s="1">
        <f t="shared" si="93"/>
      </c>
      <c r="F755" s="1">
        <f t="shared" si="94"/>
      </c>
      <c r="G755" s="1">
        <f t="shared" si="89"/>
      </c>
      <c r="H755" s="1">
        <f t="shared" si="92"/>
      </c>
      <c r="I755" s="1">
        <f t="shared" si="95"/>
      </c>
    </row>
    <row r="756" spans="2:9" ht="13.5" customHeight="1">
      <c r="B756" s="2">
        <f t="shared" si="88"/>
      </c>
      <c r="C756">
        <f t="shared" si="90"/>
      </c>
      <c r="D756" s="2">
        <f t="shared" si="91"/>
      </c>
      <c r="E756" s="1">
        <f t="shared" si="93"/>
      </c>
      <c r="F756" s="1">
        <f t="shared" si="94"/>
      </c>
      <c r="G756" s="1">
        <f t="shared" si="89"/>
      </c>
      <c r="H756" s="1">
        <f t="shared" si="92"/>
      </c>
      <c r="I756" s="1">
        <f t="shared" si="95"/>
      </c>
    </row>
    <row r="757" spans="2:9" ht="13.5" customHeight="1">
      <c r="B757" s="2">
        <f t="shared" si="88"/>
      </c>
      <c r="C757">
        <f t="shared" si="90"/>
      </c>
      <c r="D757" s="2">
        <f t="shared" si="91"/>
      </c>
      <c r="E757" s="1">
        <f t="shared" si="93"/>
      </c>
      <c r="F757" s="1">
        <f t="shared" si="94"/>
      </c>
      <c r="G757" s="1">
        <f t="shared" si="89"/>
      </c>
      <c r="H757" s="1">
        <f t="shared" si="92"/>
      </c>
      <c r="I757" s="1">
        <f t="shared" si="95"/>
      </c>
    </row>
    <row r="758" spans="2:9" ht="13.5" customHeight="1">
      <c r="B758" s="2">
        <f t="shared" si="88"/>
      </c>
      <c r="C758">
        <f t="shared" si="90"/>
      </c>
      <c r="D758" s="2">
        <f t="shared" si="91"/>
      </c>
      <c r="E758" s="1">
        <f t="shared" si="93"/>
      </c>
      <c r="F758" s="1">
        <f t="shared" si="94"/>
      </c>
      <c r="G758" s="1">
        <f t="shared" si="89"/>
      </c>
      <c r="H758" s="1">
        <f t="shared" si="92"/>
      </c>
      <c r="I758" s="1">
        <f t="shared" si="95"/>
      </c>
    </row>
    <row r="759" spans="2:9" ht="13.5" customHeight="1">
      <c r="B759" s="2">
        <f t="shared" si="88"/>
      </c>
      <c r="C759">
        <f t="shared" si="90"/>
      </c>
      <c r="D759" s="2">
        <f t="shared" si="91"/>
      </c>
      <c r="E759" s="1">
        <f t="shared" si="93"/>
      </c>
      <c r="F759" s="1">
        <f t="shared" si="94"/>
      </c>
      <c r="G759" s="1">
        <f t="shared" si="89"/>
      </c>
      <c r="H759" s="1">
        <f t="shared" si="92"/>
      </c>
      <c r="I759" s="1">
        <f t="shared" si="95"/>
      </c>
    </row>
    <row r="760" spans="2:9" ht="13.5" customHeight="1">
      <c r="B760" s="2">
        <f t="shared" si="88"/>
      </c>
      <c r="C760">
        <f t="shared" si="90"/>
      </c>
      <c r="D760" s="2">
        <f t="shared" si="91"/>
      </c>
      <c r="E760" s="1">
        <f t="shared" si="93"/>
      </c>
      <c r="F760" s="1">
        <f t="shared" si="94"/>
      </c>
      <c r="G760" s="1">
        <f t="shared" si="89"/>
      </c>
      <c r="H760" s="1">
        <f t="shared" si="92"/>
      </c>
      <c r="I760" s="1">
        <f t="shared" si="95"/>
      </c>
    </row>
    <row r="761" spans="2:9" ht="13.5" customHeight="1">
      <c r="B761" s="2">
        <f t="shared" si="88"/>
      </c>
      <c r="C761">
        <f t="shared" si="90"/>
      </c>
      <c r="D761" s="2">
        <f t="shared" si="91"/>
      </c>
      <c r="E761" s="1">
        <f t="shared" si="93"/>
      </c>
      <c r="F761" s="1">
        <f t="shared" si="94"/>
      </c>
      <c r="G761" s="1">
        <f t="shared" si="89"/>
      </c>
      <c r="H761" s="1">
        <f t="shared" si="92"/>
      </c>
      <c r="I761" s="1">
        <f t="shared" si="95"/>
      </c>
    </row>
    <row r="762" spans="2:9" ht="13.5" customHeight="1">
      <c r="B762" s="2">
        <f t="shared" si="88"/>
      </c>
      <c r="C762">
        <f t="shared" si="90"/>
      </c>
      <c r="D762" s="2">
        <f t="shared" si="91"/>
      </c>
      <c r="E762" s="1">
        <f t="shared" si="93"/>
      </c>
      <c r="F762" s="1">
        <f t="shared" si="94"/>
      </c>
      <c r="G762" s="1">
        <f t="shared" si="89"/>
      </c>
      <c r="H762" s="1">
        <f t="shared" si="92"/>
      </c>
      <c r="I762" s="1">
        <f t="shared" si="95"/>
      </c>
    </row>
    <row r="763" spans="2:9" ht="13.5" customHeight="1">
      <c r="B763" s="2">
        <f t="shared" si="88"/>
      </c>
      <c r="C763">
        <f t="shared" si="90"/>
      </c>
      <c r="D763" s="2">
        <f t="shared" si="91"/>
      </c>
      <c r="E763" s="1">
        <f t="shared" si="93"/>
      </c>
      <c r="F763" s="1">
        <f t="shared" si="94"/>
      </c>
      <c r="G763" s="1">
        <f t="shared" si="89"/>
      </c>
      <c r="H763" s="1">
        <f t="shared" si="92"/>
      </c>
      <c r="I763" s="1">
        <f t="shared" si="95"/>
      </c>
    </row>
    <row r="764" spans="2:9" ht="13.5" customHeight="1">
      <c r="B764" s="2">
        <f t="shared" si="88"/>
      </c>
      <c r="C764">
        <f t="shared" si="90"/>
      </c>
      <c r="D764" s="2">
        <f t="shared" si="91"/>
      </c>
      <c r="E764" s="1">
        <f t="shared" si="93"/>
      </c>
      <c r="F764" s="1">
        <f t="shared" si="94"/>
      </c>
      <c r="G764" s="1">
        <f t="shared" si="89"/>
      </c>
      <c r="H764" s="1">
        <f t="shared" si="92"/>
      </c>
      <c r="I764" s="1">
        <f t="shared" si="95"/>
      </c>
    </row>
    <row r="765" spans="2:9" ht="13.5" customHeight="1">
      <c r="B765" s="2">
        <f t="shared" si="88"/>
      </c>
      <c r="C765">
        <f t="shared" si="90"/>
      </c>
      <c r="D765" s="2">
        <f t="shared" si="91"/>
      </c>
      <c r="E765" s="1">
        <f t="shared" si="93"/>
      </c>
      <c r="F765" s="1">
        <f t="shared" si="94"/>
      </c>
      <c r="G765" s="1">
        <f t="shared" si="89"/>
      </c>
      <c r="H765" s="1">
        <f t="shared" si="92"/>
      </c>
      <c r="I765" s="1">
        <f t="shared" si="95"/>
      </c>
    </row>
    <row r="766" spans="2:9" ht="13.5" customHeight="1">
      <c r="B766" s="2">
        <f t="shared" si="88"/>
      </c>
      <c r="C766">
        <f t="shared" si="90"/>
      </c>
      <c r="D766" s="2">
        <f t="shared" si="91"/>
      </c>
      <c r="E766" s="1">
        <f t="shared" si="93"/>
      </c>
      <c r="F766" s="1">
        <f t="shared" si="94"/>
      </c>
      <c r="G766" s="1">
        <f t="shared" si="89"/>
      </c>
      <c r="H766" s="1">
        <f t="shared" si="92"/>
      </c>
      <c r="I766" s="1">
        <f t="shared" si="95"/>
      </c>
    </row>
    <row r="767" spans="2:9" ht="13.5" customHeight="1">
      <c r="B767" s="2">
        <f t="shared" si="88"/>
      </c>
      <c r="C767">
        <f t="shared" si="90"/>
      </c>
      <c r="D767" s="2">
        <f t="shared" si="91"/>
      </c>
      <c r="E767" s="1">
        <f t="shared" si="93"/>
      </c>
      <c r="F767" s="1">
        <f t="shared" si="94"/>
      </c>
      <c r="G767" s="1">
        <f t="shared" si="89"/>
      </c>
      <c r="H767" s="1">
        <f t="shared" si="92"/>
      </c>
      <c r="I767" s="1">
        <f t="shared" si="95"/>
      </c>
    </row>
    <row r="768" spans="2:9" ht="13.5" customHeight="1">
      <c r="B768" s="2">
        <f t="shared" si="88"/>
      </c>
      <c r="C768">
        <f t="shared" si="90"/>
      </c>
      <c r="D768" s="2">
        <f t="shared" si="91"/>
      </c>
      <c r="E768" s="1">
        <f t="shared" si="93"/>
      </c>
      <c r="F768" s="1">
        <f t="shared" si="94"/>
      </c>
      <c r="G768" s="1">
        <f t="shared" si="89"/>
      </c>
      <c r="H768" s="1">
        <f t="shared" si="92"/>
      </c>
      <c r="I768" s="1">
        <f t="shared" si="95"/>
      </c>
    </row>
    <row r="769" spans="2:9" ht="13.5" customHeight="1">
      <c r="B769" s="2">
        <f t="shared" si="88"/>
      </c>
      <c r="C769">
        <f t="shared" si="90"/>
      </c>
      <c r="D769" s="2">
        <f t="shared" si="91"/>
      </c>
      <c r="E769" s="1">
        <f t="shared" si="93"/>
      </c>
      <c r="F769" s="1">
        <f t="shared" si="94"/>
      </c>
      <c r="G769" s="1">
        <f t="shared" si="89"/>
      </c>
      <c r="H769" s="1">
        <f t="shared" si="92"/>
      </c>
      <c r="I769" s="1">
        <f t="shared" si="95"/>
      </c>
    </row>
    <row r="770" spans="2:9" ht="13.5" customHeight="1">
      <c r="B770" s="2">
        <f t="shared" si="88"/>
      </c>
      <c r="C770">
        <f t="shared" si="90"/>
      </c>
      <c r="D770" s="2">
        <f t="shared" si="91"/>
      </c>
      <c r="E770" s="1">
        <f t="shared" si="93"/>
      </c>
      <c r="F770" s="1">
        <f t="shared" si="94"/>
      </c>
      <c r="G770" s="1">
        <f t="shared" si="89"/>
      </c>
      <c r="H770" s="1">
        <f t="shared" si="92"/>
      </c>
      <c r="I770" s="1">
        <f t="shared" si="95"/>
      </c>
    </row>
    <row r="771" spans="2:9" ht="13.5" customHeight="1">
      <c r="B771" s="2">
        <f t="shared" si="88"/>
      </c>
      <c r="C771">
        <f t="shared" si="90"/>
      </c>
      <c r="D771" s="2">
        <f t="shared" si="91"/>
      </c>
      <c r="E771" s="1">
        <f t="shared" si="93"/>
      </c>
      <c r="F771" s="1">
        <f t="shared" si="94"/>
      </c>
      <c r="G771" s="1">
        <f t="shared" si="89"/>
      </c>
      <c r="H771" s="1">
        <f t="shared" si="92"/>
      </c>
      <c r="I771" s="1">
        <f t="shared" si="95"/>
      </c>
    </row>
    <row r="772" spans="2:9" ht="13.5" customHeight="1">
      <c r="B772" s="2">
        <f t="shared" si="88"/>
      </c>
      <c r="C772">
        <f t="shared" si="90"/>
      </c>
      <c r="D772" s="2">
        <f t="shared" si="91"/>
      </c>
      <c r="E772" s="1">
        <f t="shared" si="93"/>
      </c>
      <c r="F772" s="1">
        <f t="shared" si="94"/>
      </c>
      <c r="G772" s="1">
        <f t="shared" si="89"/>
      </c>
      <c r="H772" s="1">
        <f t="shared" si="92"/>
      </c>
      <c r="I772" s="1">
        <f t="shared" si="95"/>
      </c>
    </row>
    <row r="773" spans="2:9" ht="13.5" customHeight="1">
      <c r="B773" s="2">
        <f t="shared" si="88"/>
      </c>
      <c r="C773">
        <f t="shared" si="90"/>
      </c>
      <c r="D773" s="2">
        <f t="shared" si="91"/>
      </c>
      <c r="E773" s="1">
        <f t="shared" si="93"/>
      </c>
      <c r="F773" s="1">
        <f t="shared" si="94"/>
      </c>
      <c r="G773" s="1">
        <f t="shared" si="89"/>
      </c>
      <c r="H773" s="1">
        <f t="shared" si="92"/>
      </c>
      <c r="I773" s="1">
        <f t="shared" si="95"/>
      </c>
    </row>
    <row r="774" spans="2:9" ht="13.5" customHeight="1">
      <c r="B774" s="2">
        <f t="shared" si="88"/>
      </c>
      <c r="C774">
        <f t="shared" si="90"/>
      </c>
      <c r="D774" s="2">
        <f t="shared" si="91"/>
      </c>
      <c r="E774" s="1">
        <f t="shared" si="93"/>
      </c>
      <c r="F774" s="1">
        <f t="shared" si="94"/>
      </c>
      <c r="G774" s="1">
        <f t="shared" si="89"/>
      </c>
      <c r="H774" s="1">
        <f t="shared" si="92"/>
      </c>
      <c r="I774" s="1">
        <f t="shared" si="95"/>
      </c>
    </row>
    <row r="775" spans="2:9" ht="13.5" customHeight="1">
      <c r="B775" s="2">
        <f t="shared" si="88"/>
      </c>
      <c r="C775">
        <f t="shared" si="90"/>
      </c>
      <c r="D775" s="2">
        <f t="shared" si="91"/>
      </c>
      <c r="E775" s="1">
        <f t="shared" si="93"/>
      </c>
      <c r="F775" s="1">
        <f t="shared" si="94"/>
      </c>
      <c r="G775" s="1">
        <f t="shared" si="89"/>
      </c>
      <c r="H775" s="1">
        <f t="shared" si="92"/>
      </c>
      <c r="I775" s="1">
        <f t="shared" si="95"/>
      </c>
    </row>
    <row r="776" spans="2:9" ht="13.5" customHeight="1">
      <c r="B776" s="2">
        <f t="shared" si="88"/>
      </c>
      <c r="C776">
        <f t="shared" si="90"/>
      </c>
      <c r="D776" s="2">
        <f t="shared" si="91"/>
      </c>
      <c r="E776" s="1">
        <f t="shared" si="93"/>
      </c>
      <c r="F776" s="1">
        <f t="shared" si="94"/>
      </c>
      <c r="G776" s="1">
        <f t="shared" si="89"/>
      </c>
      <c r="H776" s="1">
        <f t="shared" si="92"/>
      </c>
      <c r="I776" s="1">
        <f t="shared" si="95"/>
      </c>
    </row>
    <row r="777" spans="2:9" ht="13.5" customHeight="1">
      <c r="B777" s="2">
        <f t="shared" si="88"/>
      </c>
      <c r="C777">
        <f t="shared" si="90"/>
      </c>
      <c r="D777" s="2">
        <f t="shared" si="91"/>
      </c>
      <c r="E777" s="1">
        <f t="shared" si="93"/>
      </c>
      <c r="F777" s="1">
        <f t="shared" si="94"/>
      </c>
      <c r="G777" s="1">
        <f t="shared" si="89"/>
      </c>
      <c r="H777" s="1">
        <f t="shared" si="92"/>
      </c>
      <c r="I777" s="1">
        <f t="shared" si="95"/>
      </c>
    </row>
    <row r="778" spans="2:9" ht="13.5" customHeight="1">
      <c r="B778" s="2">
        <f t="shared" si="88"/>
      </c>
      <c r="C778">
        <f t="shared" si="90"/>
      </c>
      <c r="D778" s="2">
        <f t="shared" si="91"/>
      </c>
      <c r="E778" s="1">
        <f t="shared" si="93"/>
      </c>
      <c r="F778" s="1">
        <f t="shared" si="94"/>
      </c>
      <c r="G778" s="1">
        <f t="shared" si="89"/>
      </c>
      <c r="H778" s="1">
        <f t="shared" si="92"/>
      </c>
      <c r="I778" s="1">
        <f t="shared" si="95"/>
      </c>
    </row>
    <row r="779" spans="2:9" ht="13.5" customHeight="1">
      <c r="B779" s="2">
        <f t="shared" si="88"/>
      </c>
      <c r="C779">
        <f t="shared" si="90"/>
      </c>
      <c r="D779" s="2">
        <f t="shared" si="91"/>
      </c>
      <c r="E779" s="1">
        <f t="shared" si="93"/>
      </c>
      <c r="F779" s="1">
        <f t="shared" si="94"/>
      </c>
      <c r="G779" s="1">
        <f t="shared" si="89"/>
      </c>
      <c r="H779" s="1">
        <f t="shared" si="92"/>
      </c>
      <c r="I779" s="1">
        <f t="shared" si="95"/>
      </c>
    </row>
    <row r="780" spans="2:9" ht="13.5" customHeight="1">
      <c r="B780" s="2">
        <f t="shared" si="88"/>
      </c>
      <c r="C780">
        <f t="shared" si="90"/>
      </c>
      <c r="D780" s="2">
        <f t="shared" si="91"/>
      </c>
      <c r="E780" s="1">
        <f t="shared" si="93"/>
      </c>
      <c r="F780" s="1">
        <f t="shared" si="94"/>
      </c>
      <c r="G780" s="1">
        <f t="shared" si="89"/>
      </c>
      <c r="H780" s="1">
        <f t="shared" si="92"/>
      </c>
      <c r="I780" s="1">
        <f t="shared" si="95"/>
      </c>
    </row>
    <row r="781" spans="2:9" ht="13.5" customHeight="1">
      <c r="B781" s="2">
        <f t="shared" si="88"/>
      </c>
      <c r="C781">
        <f t="shared" si="90"/>
      </c>
      <c r="D781" s="2">
        <f t="shared" si="91"/>
      </c>
      <c r="E781" s="1">
        <f t="shared" si="93"/>
      </c>
      <c r="F781" s="1">
        <f t="shared" si="94"/>
      </c>
      <c r="G781" s="1">
        <f t="shared" si="89"/>
      </c>
      <c r="H781" s="1">
        <f t="shared" si="92"/>
      </c>
      <c r="I781" s="1">
        <f t="shared" si="95"/>
      </c>
    </row>
    <row r="782" spans="2:9" ht="13.5" customHeight="1">
      <c r="B782" s="2">
        <f t="shared" si="88"/>
      </c>
      <c r="C782">
        <f t="shared" si="90"/>
      </c>
      <c r="D782" s="2">
        <f t="shared" si="91"/>
      </c>
      <c r="E782" s="1">
        <f t="shared" si="93"/>
      </c>
      <c r="F782" s="1">
        <f t="shared" si="94"/>
      </c>
      <c r="G782" s="1">
        <f t="shared" si="89"/>
      </c>
      <c r="H782" s="1">
        <f t="shared" si="92"/>
      </c>
      <c r="I782" s="1">
        <f t="shared" si="95"/>
      </c>
    </row>
    <row r="783" spans="2:9" ht="13.5" customHeight="1">
      <c r="B783" s="2">
        <f t="shared" si="88"/>
      </c>
      <c r="C783">
        <f t="shared" si="90"/>
      </c>
      <c r="D783" s="2">
        <f t="shared" si="91"/>
      </c>
      <c r="E783" s="1">
        <f t="shared" si="93"/>
      </c>
      <c r="F783" s="1">
        <f t="shared" si="94"/>
      </c>
      <c r="G783" s="1">
        <f t="shared" si="89"/>
      </c>
      <c r="H783" s="1">
        <f t="shared" si="92"/>
      </c>
      <c r="I783" s="1">
        <f t="shared" si="95"/>
      </c>
    </row>
    <row r="784" spans="2:9" ht="13.5" customHeight="1">
      <c r="B784" s="2">
        <f aca="true" t="shared" si="96" ref="B784:B847">IF(B783="MONAT",$G$8+$L$2-1,IF(D784="","",Monatsbezeichnung($H$9,B783,$H$10,$H$11,D784)))</f>
      </c>
      <c r="C784">
        <f t="shared" si="90"/>
      </c>
      <c r="D784" s="2">
        <f t="shared" si="91"/>
      </c>
      <c r="E784" s="1">
        <f t="shared" si="93"/>
      </c>
      <c r="F784" s="1">
        <f t="shared" si="94"/>
      </c>
      <c r="G784" s="1">
        <f aca="true" t="shared" si="97" ref="G784:G847">IF(D784="","",Zinszahlung($H$9,E784,$H$7,D784))</f>
      </c>
      <c r="H784" s="1">
        <f t="shared" si="92"/>
      </c>
      <c r="I784" s="1">
        <f t="shared" si="95"/>
      </c>
    </row>
    <row r="785" spans="2:9" ht="13.5" customHeight="1">
      <c r="B785" s="2">
        <f t="shared" si="96"/>
      </c>
      <c r="C785">
        <f aca="true" t="shared" si="98" ref="C785:C848">IF(D784="","",Jahresbezeichnung($H$9,B785,C784,B784,D785))</f>
      </c>
      <c r="D785" s="2">
        <f aca="true" t="shared" si="99" ref="D785:D848">IF(D784="","",IF(D784+1&gt;$H$10+$H$11,"",D784+1))</f>
      </c>
      <c r="E785" s="1">
        <f t="shared" si="93"/>
      </c>
      <c r="F785" s="1">
        <f t="shared" si="94"/>
      </c>
      <c r="G785" s="1">
        <f t="shared" si="97"/>
      </c>
      <c r="H785" s="1">
        <f aca="true" t="shared" si="100" ref="H785:H848">IF(D785="","",IF(D785&lt;=$H$11,0,Tilgungszahlung($G$3,$H$4,$S$5,$H$9,G785,$R$5,$R$6,$R$7,$R$8)))</f>
      </c>
      <c r="I785" s="1">
        <f t="shared" si="95"/>
      </c>
    </row>
    <row r="786" spans="2:9" ht="13.5" customHeight="1">
      <c r="B786" s="2">
        <f t="shared" si="96"/>
      </c>
      <c r="C786">
        <f t="shared" si="98"/>
      </c>
      <c r="D786" s="2">
        <f t="shared" si="99"/>
      </c>
      <c r="E786" s="1">
        <f aca="true" t="shared" si="101" ref="E786:E849">IF(D786="","",I785)</f>
      </c>
      <c r="F786" s="1">
        <f aca="true" t="shared" si="102" ref="F786:F849">IF(D786="","",SUM(G786:H786))</f>
      </c>
      <c r="G786" s="1">
        <f t="shared" si="97"/>
      </c>
      <c r="H786" s="1">
        <f t="shared" si="100"/>
      </c>
      <c r="I786" s="1">
        <f aca="true" t="shared" si="103" ref="I786:I849">IF(D786="","",E786-H786)</f>
      </c>
    </row>
    <row r="787" spans="2:9" ht="13.5" customHeight="1">
      <c r="B787" s="2">
        <f t="shared" si="96"/>
      </c>
      <c r="C787">
        <f t="shared" si="98"/>
      </c>
      <c r="D787" s="2">
        <f t="shared" si="99"/>
      </c>
      <c r="E787" s="1">
        <f t="shared" si="101"/>
      </c>
      <c r="F787" s="1">
        <f t="shared" si="102"/>
      </c>
      <c r="G787" s="1">
        <f t="shared" si="97"/>
      </c>
      <c r="H787" s="1">
        <f t="shared" si="100"/>
      </c>
      <c r="I787" s="1">
        <f t="shared" si="103"/>
      </c>
    </row>
    <row r="788" spans="2:9" ht="13.5" customHeight="1">
      <c r="B788" s="2">
        <f t="shared" si="96"/>
      </c>
      <c r="C788">
        <f t="shared" si="98"/>
      </c>
      <c r="D788" s="2">
        <f t="shared" si="99"/>
      </c>
      <c r="E788" s="1">
        <f t="shared" si="101"/>
      </c>
      <c r="F788" s="1">
        <f t="shared" si="102"/>
      </c>
      <c r="G788" s="1">
        <f t="shared" si="97"/>
      </c>
      <c r="H788" s="1">
        <f t="shared" si="100"/>
      </c>
      <c r="I788" s="1">
        <f t="shared" si="103"/>
      </c>
    </row>
    <row r="789" spans="2:9" ht="13.5" customHeight="1">
      <c r="B789" s="2">
        <f t="shared" si="96"/>
      </c>
      <c r="C789">
        <f t="shared" si="98"/>
      </c>
      <c r="D789" s="2">
        <f t="shared" si="99"/>
      </c>
      <c r="E789" s="1">
        <f t="shared" si="101"/>
      </c>
      <c r="F789" s="1">
        <f t="shared" si="102"/>
      </c>
      <c r="G789" s="1">
        <f t="shared" si="97"/>
      </c>
      <c r="H789" s="1">
        <f t="shared" si="100"/>
      </c>
      <c r="I789" s="1">
        <f t="shared" si="103"/>
      </c>
    </row>
    <row r="790" spans="2:9" ht="13.5" customHeight="1">
      <c r="B790" s="2">
        <f t="shared" si="96"/>
      </c>
      <c r="C790">
        <f t="shared" si="98"/>
      </c>
      <c r="D790" s="2">
        <f t="shared" si="99"/>
      </c>
      <c r="E790" s="1">
        <f t="shared" si="101"/>
      </c>
      <c r="F790" s="1">
        <f t="shared" si="102"/>
      </c>
      <c r="G790" s="1">
        <f t="shared" si="97"/>
      </c>
      <c r="H790" s="1">
        <f t="shared" si="100"/>
      </c>
      <c r="I790" s="1">
        <f t="shared" si="103"/>
      </c>
    </row>
    <row r="791" spans="2:9" ht="13.5" customHeight="1">
      <c r="B791" s="2">
        <f t="shared" si="96"/>
      </c>
      <c r="C791">
        <f t="shared" si="98"/>
      </c>
      <c r="D791" s="2">
        <f t="shared" si="99"/>
      </c>
      <c r="E791" s="1">
        <f t="shared" si="101"/>
      </c>
      <c r="F791" s="1">
        <f t="shared" si="102"/>
      </c>
      <c r="G791" s="1">
        <f t="shared" si="97"/>
      </c>
      <c r="H791" s="1">
        <f t="shared" si="100"/>
      </c>
      <c r="I791" s="1">
        <f t="shared" si="103"/>
      </c>
    </row>
    <row r="792" spans="2:9" ht="13.5" customHeight="1">
      <c r="B792" s="2">
        <f t="shared" si="96"/>
      </c>
      <c r="C792">
        <f t="shared" si="98"/>
      </c>
      <c r="D792" s="2">
        <f t="shared" si="99"/>
      </c>
      <c r="E792" s="1">
        <f t="shared" si="101"/>
      </c>
      <c r="F792" s="1">
        <f t="shared" si="102"/>
      </c>
      <c r="G792" s="1">
        <f t="shared" si="97"/>
      </c>
      <c r="H792" s="1">
        <f t="shared" si="100"/>
      </c>
      <c r="I792" s="1">
        <f t="shared" si="103"/>
      </c>
    </row>
    <row r="793" spans="2:9" ht="13.5" customHeight="1">
      <c r="B793" s="2">
        <f t="shared" si="96"/>
      </c>
      <c r="C793">
        <f t="shared" si="98"/>
      </c>
      <c r="D793" s="2">
        <f t="shared" si="99"/>
      </c>
      <c r="E793" s="1">
        <f t="shared" si="101"/>
      </c>
      <c r="F793" s="1">
        <f t="shared" si="102"/>
      </c>
      <c r="G793" s="1">
        <f t="shared" si="97"/>
      </c>
      <c r="H793" s="1">
        <f t="shared" si="100"/>
      </c>
      <c r="I793" s="1">
        <f t="shared" si="103"/>
      </c>
    </row>
    <row r="794" spans="2:9" ht="13.5" customHeight="1">
      <c r="B794" s="2">
        <f t="shared" si="96"/>
      </c>
      <c r="C794">
        <f t="shared" si="98"/>
      </c>
      <c r="D794" s="2">
        <f t="shared" si="99"/>
      </c>
      <c r="E794" s="1">
        <f t="shared" si="101"/>
      </c>
      <c r="F794" s="1">
        <f t="shared" si="102"/>
      </c>
      <c r="G794" s="1">
        <f t="shared" si="97"/>
      </c>
      <c r="H794" s="1">
        <f t="shared" si="100"/>
      </c>
      <c r="I794" s="1">
        <f t="shared" si="103"/>
      </c>
    </row>
    <row r="795" spans="2:9" ht="13.5" customHeight="1">
      <c r="B795" s="2">
        <f t="shared" si="96"/>
      </c>
      <c r="C795">
        <f t="shared" si="98"/>
      </c>
      <c r="D795" s="2">
        <f t="shared" si="99"/>
      </c>
      <c r="E795" s="1">
        <f t="shared" si="101"/>
      </c>
      <c r="F795" s="1">
        <f t="shared" si="102"/>
      </c>
      <c r="G795" s="1">
        <f t="shared" si="97"/>
      </c>
      <c r="H795" s="1">
        <f t="shared" si="100"/>
      </c>
      <c r="I795" s="1">
        <f t="shared" si="103"/>
      </c>
    </row>
    <row r="796" spans="2:9" ht="13.5" customHeight="1">
      <c r="B796" s="2">
        <f t="shared" si="96"/>
      </c>
      <c r="C796">
        <f t="shared" si="98"/>
      </c>
      <c r="D796" s="2">
        <f t="shared" si="99"/>
      </c>
      <c r="E796" s="1">
        <f t="shared" si="101"/>
      </c>
      <c r="F796" s="1">
        <f t="shared" si="102"/>
      </c>
      <c r="G796" s="1">
        <f t="shared" si="97"/>
      </c>
      <c r="H796" s="1">
        <f t="shared" si="100"/>
      </c>
      <c r="I796" s="1">
        <f t="shared" si="103"/>
      </c>
    </row>
    <row r="797" spans="2:9" ht="13.5" customHeight="1">
      <c r="B797" s="2">
        <f t="shared" si="96"/>
      </c>
      <c r="C797">
        <f t="shared" si="98"/>
      </c>
      <c r="D797" s="2">
        <f t="shared" si="99"/>
      </c>
      <c r="E797" s="1">
        <f t="shared" si="101"/>
      </c>
      <c r="F797" s="1">
        <f t="shared" si="102"/>
      </c>
      <c r="G797" s="1">
        <f t="shared" si="97"/>
      </c>
      <c r="H797" s="1">
        <f t="shared" si="100"/>
      </c>
      <c r="I797" s="1">
        <f t="shared" si="103"/>
      </c>
    </row>
    <row r="798" spans="2:9" ht="13.5" customHeight="1">
      <c r="B798" s="2">
        <f t="shared" si="96"/>
      </c>
      <c r="C798">
        <f t="shared" si="98"/>
      </c>
      <c r="D798" s="2">
        <f t="shared" si="99"/>
      </c>
      <c r="E798" s="1">
        <f t="shared" si="101"/>
      </c>
      <c r="F798" s="1">
        <f t="shared" si="102"/>
      </c>
      <c r="G798" s="1">
        <f t="shared" si="97"/>
      </c>
      <c r="H798" s="1">
        <f t="shared" si="100"/>
      </c>
      <c r="I798" s="1">
        <f t="shared" si="103"/>
      </c>
    </row>
    <row r="799" spans="2:9" ht="13.5" customHeight="1">
      <c r="B799" s="2">
        <f t="shared" si="96"/>
      </c>
      <c r="C799">
        <f t="shared" si="98"/>
      </c>
      <c r="D799" s="2">
        <f t="shared" si="99"/>
      </c>
      <c r="E799" s="1">
        <f t="shared" si="101"/>
      </c>
      <c r="F799" s="1">
        <f t="shared" si="102"/>
      </c>
      <c r="G799" s="1">
        <f t="shared" si="97"/>
      </c>
      <c r="H799" s="1">
        <f t="shared" si="100"/>
      </c>
      <c r="I799" s="1">
        <f t="shared" si="103"/>
      </c>
    </row>
    <row r="800" spans="2:9" ht="13.5" customHeight="1">
      <c r="B800" s="2">
        <f t="shared" si="96"/>
      </c>
      <c r="C800">
        <f t="shared" si="98"/>
      </c>
      <c r="D800" s="2">
        <f t="shared" si="99"/>
      </c>
      <c r="E800" s="1">
        <f t="shared" si="101"/>
      </c>
      <c r="F800" s="1">
        <f t="shared" si="102"/>
      </c>
      <c r="G800" s="1">
        <f t="shared" si="97"/>
      </c>
      <c r="H800" s="1">
        <f t="shared" si="100"/>
      </c>
      <c r="I800" s="1">
        <f t="shared" si="103"/>
      </c>
    </row>
    <row r="801" spans="2:9" ht="13.5" customHeight="1">
      <c r="B801" s="2">
        <f t="shared" si="96"/>
      </c>
      <c r="C801">
        <f t="shared" si="98"/>
      </c>
      <c r="D801" s="2">
        <f t="shared" si="99"/>
      </c>
      <c r="E801" s="1">
        <f t="shared" si="101"/>
      </c>
      <c r="F801" s="1">
        <f t="shared" si="102"/>
      </c>
      <c r="G801" s="1">
        <f t="shared" si="97"/>
      </c>
      <c r="H801" s="1">
        <f t="shared" si="100"/>
      </c>
      <c r="I801" s="1">
        <f t="shared" si="103"/>
      </c>
    </row>
    <row r="802" spans="2:9" ht="13.5" customHeight="1">
      <c r="B802" s="2">
        <f t="shared" si="96"/>
      </c>
      <c r="C802">
        <f t="shared" si="98"/>
      </c>
      <c r="D802" s="2">
        <f t="shared" si="99"/>
      </c>
      <c r="E802" s="1">
        <f t="shared" si="101"/>
      </c>
      <c r="F802" s="1">
        <f t="shared" si="102"/>
      </c>
      <c r="G802" s="1">
        <f t="shared" si="97"/>
      </c>
      <c r="H802" s="1">
        <f t="shared" si="100"/>
      </c>
      <c r="I802" s="1">
        <f t="shared" si="103"/>
      </c>
    </row>
    <row r="803" spans="2:9" ht="13.5" customHeight="1">
      <c r="B803" s="2">
        <f t="shared" si="96"/>
      </c>
      <c r="C803">
        <f t="shared" si="98"/>
      </c>
      <c r="D803" s="2">
        <f t="shared" si="99"/>
      </c>
      <c r="E803" s="1">
        <f t="shared" si="101"/>
      </c>
      <c r="F803" s="1">
        <f t="shared" si="102"/>
      </c>
      <c r="G803" s="1">
        <f t="shared" si="97"/>
      </c>
      <c r="H803" s="1">
        <f t="shared" si="100"/>
      </c>
      <c r="I803" s="1">
        <f t="shared" si="103"/>
      </c>
    </row>
    <row r="804" spans="2:9" ht="13.5" customHeight="1">
      <c r="B804" s="2">
        <f t="shared" si="96"/>
      </c>
      <c r="C804">
        <f t="shared" si="98"/>
      </c>
      <c r="D804" s="2">
        <f t="shared" si="99"/>
      </c>
      <c r="E804" s="1">
        <f t="shared" si="101"/>
      </c>
      <c r="F804" s="1">
        <f t="shared" si="102"/>
      </c>
      <c r="G804" s="1">
        <f t="shared" si="97"/>
      </c>
      <c r="H804" s="1">
        <f t="shared" si="100"/>
      </c>
      <c r="I804" s="1">
        <f t="shared" si="103"/>
      </c>
    </row>
    <row r="805" spans="2:9" ht="13.5" customHeight="1">
      <c r="B805" s="2">
        <f t="shared" si="96"/>
      </c>
      <c r="C805">
        <f t="shared" si="98"/>
      </c>
      <c r="D805" s="2">
        <f t="shared" si="99"/>
      </c>
      <c r="E805" s="1">
        <f t="shared" si="101"/>
      </c>
      <c r="F805" s="1">
        <f t="shared" si="102"/>
      </c>
      <c r="G805" s="1">
        <f t="shared" si="97"/>
      </c>
      <c r="H805" s="1">
        <f t="shared" si="100"/>
      </c>
      <c r="I805" s="1">
        <f t="shared" si="103"/>
      </c>
    </row>
    <row r="806" spans="2:9" ht="13.5" customHeight="1">
      <c r="B806" s="2">
        <f t="shared" si="96"/>
      </c>
      <c r="C806">
        <f t="shared" si="98"/>
      </c>
      <c r="D806" s="2">
        <f t="shared" si="99"/>
      </c>
      <c r="E806" s="1">
        <f t="shared" si="101"/>
      </c>
      <c r="F806" s="1">
        <f t="shared" si="102"/>
      </c>
      <c r="G806" s="1">
        <f t="shared" si="97"/>
      </c>
      <c r="H806" s="1">
        <f t="shared" si="100"/>
      </c>
      <c r="I806" s="1">
        <f t="shared" si="103"/>
      </c>
    </row>
    <row r="807" spans="2:9" ht="13.5" customHeight="1">
      <c r="B807" s="2">
        <f t="shared" si="96"/>
      </c>
      <c r="C807">
        <f t="shared" si="98"/>
      </c>
      <c r="D807" s="2">
        <f t="shared" si="99"/>
      </c>
      <c r="E807" s="1">
        <f t="shared" si="101"/>
      </c>
      <c r="F807" s="1">
        <f t="shared" si="102"/>
      </c>
      <c r="G807" s="1">
        <f t="shared" si="97"/>
      </c>
      <c r="H807" s="1">
        <f t="shared" si="100"/>
      </c>
      <c r="I807" s="1">
        <f t="shared" si="103"/>
      </c>
    </row>
    <row r="808" spans="2:9" ht="13.5" customHeight="1">
      <c r="B808" s="2">
        <f t="shared" si="96"/>
      </c>
      <c r="C808">
        <f t="shared" si="98"/>
      </c>
      <c r="D808" s="2">
        <f t="shared" si="99"/>
      </c>
      <c r="E808" s="1">
        <f t="shared" si="101"/>
      </c>
      <c r="F808" s="1">
        <f t="shared" si="102"/>
      </c>
      <c r="G808" s="1">
        <f t="shared" si="97"/>
      </c>
      <c r="H808" s="1">
        <f t="shared" si="100"/>
      </c>
      <c r="I808" s="1">
        <f t="shared" si="103"/>
      </c>
    </row>
    <row r="809" spans="2:9" ht="13.5" customHeight="1">
      <c r="B809" s="2">
        <f t="shared" si="96"/>
      </c>
      <c r="C809">
        <f t="shared" si="98"/>
      </c>
      <c r="D809" s="2">
        <f t="shared" si="99"/>
      </c>
      <c r="E809" s="1">
        <f t="shared" si="101"/>
      </c>
      <c r="F809" s="1">
        <f t="shared" si="102"/>
      </c>
      <c r="G809" s="1">
        <f t="shared" si="97"/>
      </c>
      <c r="H809" s="1">
        <f t="shared" si="100"/>
      </c>
      <c r="I809" s="1">
        <f t="shared" si="103"/>
      </c>
    </row>
    <row r="810" spans="2:9" ht="13.5" customHeight="1">
      <c r="B810" s="2">
        <f t="shared" si="96"/>
      </c>
      <c r="C810">
        <f t="shared" si="98"/>
      </c>
      <c r="D810" s="2">
        <f t="shared" si="99"/>
      </c>
      <c r="E810" s="1">
        <f t="shared" si="101"/>
      </c>
      <c r="F810" s="1">
        <f t="shared" si="102"/>
      </c>
      <c r="G810" s="1">
        <f t="shared" si="97"/>
      </c>
      <c r="H810" s="1">
        <f t="shared" si="100"/>
      </c>
      <c r="I810" s="1">
        <f t="shared" si="103"/>
      </c>
    </row>
    <row r="811" spans="2:9" ht="13.5" customHeight="1">
      <c r="B811" s="2">
        <f t="shared" si="96"/>
      </c>
      <c r="C811">
        <f t="shared" si="98"/>
      </c>
      <c r="D811" s="2">
        <f t="shared" si="99"/>
      </c>
      <c r="E811" s="1">
        <f t="shared" si="101"/>
      </c>
      <c r="F811" s="1">
        <f t="shared" si="102"/>
      </c>
      <c r="G811" s="1">
        <f t="shared" si="97"/>
      </c>
      <c r="H811" s="1">
        <f t="shared" si="100"/>
      </c>
      <c r="I811" s="1">
        <f t="shared" si="103"/>
      </c>
    </row>
    <row r="812" spans="2:9" ht="13.5" customHeight="1">
      <c r="B812" s="2">
        <f t="shared" si="96"/>
      </c>
      <c r="C812">
        <f t="shared" si="98"/>
      </c>
      <c r="D812" s="2">
        <f t="shared" si="99"/>
      </c>
      <c r="E812" s="1">
        <f t="shared" si="101"/>
      </c>
      <c r="F812" s="1">
        <f t="shared" si="102"/>
      </c>
      <c r="G812" s="1">
        <f t="shared" si="97"/>
      </c>
      <c r="H812" s="1">
        <f t="shared" si="100"/>
      </c>
      <c r="I812" s="1">
        <f t="shared" si="103"/>
      </c>
    </row>
    <row r="813" spans="2:9" ht="13.5" customHeight="1">
      <c r="B813" s="2">
        <f t="shared" si="96"/>
      </c>
      <c r="C813">
        <f t="shared" si="98"/>
      </c>
      <c r="D813" s="2">
        <f t="shared" si="99"/>
      </c>
      <c r="E813" s="1">
        <f t="shared" si="101"/>
      </c>
      <c r="F813" s="1">
        <f t="shared" si="102"/>
      </c>
      <c r="G813" s="1">
        <f t="shared" si="97"/>
      </c>
      <c r="H813" s="1">
        <f t="shared" si="100"/>
      </c>
      <c r="I813" s="1">
        <f t="shared" si="103"/>
      </c>
    </row>
    <row r="814" spans="2:9" ht="13.5" customHeight="1">
      <c r="B814" s="2">
        <f t="shared" si="96"/>
      </c>
      <c r="C814">
        <f t="shared" si="98"/>
      </c>
      <c r="D814" s="2">
        <f t="shared" si="99"/>
      </c>
      <c r="E814" s="1">
        <f t="shared" si="101"/>
      </c>
      <c r="F814" s="1">
        <f t="shared" si="102"/>
      </c>
      <c r="G814" s="1">
        <f t="shared" si="97"/>
      </c>
      <c r="H814" s="1">
        <f t="shared" si="100"/>
      </c>
      <c r="I814" s="1">
        <f t="shared" si="103"/>
      </c>
    </row>
    <row r="815" spans="2:9" ht="13.5" customHeight="1">
      <c r="B815" s="2">
        <f t="shared" si="96"/>
      </c>
      <c r="C815">
        <f t="shared" si="98"/>
      </c>
      <c r="D815" s="2">
        <f t="shared" si="99"/>
      </c>
      <c r="E815" s="1">
        <f t="shared" si="101"/>
      </c>
      <c r="F815" s="1">
        <f t="shared" si="102"/>
      </c>
      <c r="G815" s="1">
        <f t="shared" si="97"/>
      </c>
      <c r="H815" s="1">
        <f t="shared" si="100"/>
      </c>
      <c r="I815" s="1">
        <f t="shared" si="103"/>
      </c>
    </row>
    <row r="816" spans="2:9" ht="13.5" customHeight="1">
      <c r="B816" s="2">
        <f t="shared" si="96"/>
      </c>
      <c r="C816">
        <f t="shared" si="98"/>
      </c>
      <c r="D816" s="2">
        <f t="shared" si="99"/>
      </c>
      <c r="E816" s="1">
        <f t="shared" si="101"/>
      </c>
      <c r="F816" s="1">
        <f t="shared" si="102"/>
      </c>
      <c r="G816" s="1">
        <f t="shared" si="97"/>
      </c>
      <c r="H816" s="1">
        <f t="shared" si="100"/>
      </c>
      <c r="I816" s="1">
        <f t="shared" si="103"/>
      </c>
    </row>
    <row r="817" spans="2:9" ht="13.5" customHeight="1">
      <c r="B817" s="2">
        <f t="shared" si="96"/>
      </c>
      <c r="C817">
        <f t="shared" si="98"/>
      </c>
      <c r="D817" s="2">
        <f t="shared" si="99"/>
      </c>
      <c r="E817" s="1">
        <f t="shared" si="101"/>
      </c>
      <c r="F817" s="1">
        <f t="shared" si="102"/>
      </c>
      <c r="G817" s="1">
        <f t="shared" si="97"/>
      </c>
      <c r="H817" s="1">
        <f t="shared" si="100"/>
      </c>
      <c r="I817" s="1">
        <f t="shared" si="103"/>
      </c>
    </row>
    <row r="818" spans="2:9" ht="13.5" customHeight="1">
      <c r="B818" s="2">
        <f t="shared" si="96"/>
      </c>
      <c r="C818">
        <f t="shared" si="98"/>
      </c>
      <c r="D818" s="2">
        <f t="shared" si="99"/>
      </c>
      <c r="E818" s="1">
        <f t="shared" si="101"/>
      </c>
      <c r="F818" s="1">
        <f t="shared" si="102"/>
      </c>
      <c r="G818" s="1">
        <f t="shared" si="97"/>
      </c>
      <c r="H818" s="1">
        <f t="shared" si="100"/>
      </c>
      <c r="I818" s="1">
        <f t="shared" si="103"/>
      </c>
    </row>
    <row r="819" spans="2:9" ht="13.5" customHeight="1">
      <c r="B819" s="2">
        <f t="shared" si="96"/>
      </c>
      <c r="C819">
        <f t="shared" si="98"/>
      </c>
      <c r="D819" s="2">
        <f t="shared" si="99"/>
      </c>
      <c r="E819" s="1">
        <f t="shared" si="101"/>
      </c>
      <c r="F819" s="1">
        <f t="shared" si="102"/>
      </c>
      <c r="G819" s="1">
        <f t="shared" si="97"/>
      </c>
      <c r="H819" s="1">
        <f t="shared" si="100"/>
      </c>
      <c r="I819" s="1">
        <f t="shared" si="103"/>
      </c>
    </row>
    <row r="820" spans="2:9" ht="13.5" customHeight="1">
      <c r="B820" s="2">
        <f t="shared" si="96"/>
      </c>
      <c r="C820">
        <f t="shared" si="98"/>
      </c>
      <c r="D820" s="2">
        <f t="shared" si="99"/>
      </c>
      <c r="E820" s="1">
        <f t="shared" si="101"/>
      </c>
      <c r="F820" s="1">
        <f t="shared" si="102"/>
      </c>
      <c r="G820" s="1">
        <f t="shared" si="97"/>
      </c>
      <c r="H820" s="1">
        <f t="shared" si="100"/>
      </c>
      <c r="I820" s="1">
        <f t="shared" si="103"/>
      </c>
    </row>
    <row r="821" spans="2:9" ht="13.5" customHeight="1">
      <c r="B821" s="2">
        <f t="shared" si="96"/>
      </c>
      <c r="C821">
        <f t="shared" si="98"/>
      </c>
      <c r="D821" s="2">
        <f t="shared" si="99"/>
      </c>
      <c r="E821" s="1">
        <f t="shared" si="101"/>
      </c>
      <c r="F821" s="1">
        <f t="shared" si="102"/>
      </c>
      <c r="G821" s="1">
        <f t="shared" si="97"/>
      </c>
      <c r="H821" s="1">
        <f t="shared" si="100"/>
      </c>
      <c r="I821" s="1">
        <f t="shared" si="103"/>
      </c>
    </row>
    <row r="822" spans="2:9" ht="13.5" customHeight="1">
      <c r="B822" s="2">
        <f t="shared" si="96"/>
      </c>
      <c r="C822">
        <f t="shared" si="98"/>
      </c>
      <c r="D822" s="2">
        <f t="shared" si="99"/>
      </c>
      <c r="E822" s="1">
        <f t="shared" si="101"/>
      </c>
      <c r="F822" s="1">
        <f t="shared" si="102"/>
      </c>
      <c r="G822" s="1">
        <f t="shared" si="97"/>
      </c>
      <c r="H822" s="1">
        <f t="shared" si="100"/>
      </c>
      <c r="I822" s="1">
        <f t="shared" si="103"/>
      </c>
    </row>
    <row r="823" spans="2:9" ht="13.5" customHeight="1">
      <c r="B823" s="2">
        <f t="shared" si="96"/>
      </c>
      <c r="C823">
        <f t="shared" si="98"/>
      </c>
      <c r="D823" s="2">
        <f t="shared" si="99"/>
      </c>
      <c r="E823" s="1">
        <f t="shared" si="101"/>
      </c>
      <c r="F823" s="1">
        <f t="shared" si="102"/>
      </c>
      <c r="G823" s="1">
        <f t="shared" si="97"/>
      </c>
      <c r="H823" s="1">
        <f t="shared" si="100"/>
      </c>
      <c r="I823" s="1">
        <f t="shared" si="103"/>
      </c>
    </row>
    <row r="824" spans="2:9" ht="13.5" customHeight="1">
      <c r="B824" s="2">
        <f t="shared" si="96"/>
      </c>
      <c r="C824">
        <f t="shared" si="98"/>
      </c>
      <c r="D824" s="2">
        <f t="shared" si="99"/>
      </c>
      <c r="E824" s="1">
        <f t="shared" si="101"/>
      </c>
      <c r="F824" s="1">
        <f t="shared" si="102"/>
      </c>
      <c r="G824" s="1">
        <f t="shared" si="97"/>
      </c>
      <c r="H824" s="1">
        <f t="shared" si="100"/>
      </c>
      <c r="I824" s="1">
        <f t="shared" si="103"/>
      </c>
    </row>
    <row r="825" spans="2:9" ht="13.5" customHeight="1">
      <c r="B825" s="2">
        <f t="shared" si="96"/>
      </c>
      <c r="C825">
        <f t="shared" si="98"/>
      </c>
      <c r="D825" s="2">
        <f t="shared" si="99"/>
      </c>
      <c r="E825" s="1">
        <f t="shared" si="101"/>
      </c>
      <c r="F825" s="1">
        <f t="shared" si="102"/>
      </c>
      <c r="G825" s="1">
        <f t="shared" si="97"/>
      </c>
      <c r="H825" s="1">
        <f t="shared" si="100"/>
      </c>
      <c r="I825" s="1">
        <f t="shared" si="103"/>
      </c>
    </row>
    <row r="826" spans="2:9" ht="13.5" customHeight="1">
      <c r="B826" s="2">
        <f t="shared" si="96"/>
      </c>
      <c r="C826">
        <f t="shared" si="98"/>
      </c>
      <c r="D826" s="2">
        <f t="shared" si="99"/>
      </c>
      <c r="E826" s="1">
        <f t="shared" si="101"/>
      </c>
      <c r="F826" s="1">
        <f t="shared" si="102"/>
      </c>
      <c r="G826" s="1">
        <f t="shared" si="97"/>
      </c>
      <c r="H826" s="1">
        <f t="shared" si="100"/>
      </c>
      <c r="I826" s="1">
        <f t="shared" si="103"/>
      </c>
    </row>
    <row r="827" spans="2:9" ht="13.5" customHeight="1">
      <c r="B827" s="2">
        <f t="shared" si="96"/>
      </c>
      <c r="C827">
        <f t="shared" si="98"/>
      </c>
      <c r="D827" s="2">
        <f t="shared" si="99"/>
      </c>
      <c r="E827" s="1">
        <f t="shared" si="101"/>
      </c>
      <c r="F827" s="1">
        <f t="shared" si="102"/>
      </c>
      <c r="G827" s="1">
        <f t="shared" si="97"/>
      </c>
      <c r="H827" s="1">
        <f t="shared" si="100"/>
      </c>
      <c r="I827" s="1">
        <f t="shared" si="103"/>
      </c>
    </row>
    <row r="828" spans="2:9" ht="13.5" customHeight="1">
      <c r="B828" s="2">
        <f t="shared" si="96"/>
      </c>
      <c r="C828">
        <f t="shared" si="98"/>
      </c>
      <c r="D828" s="2">
        <f t="shared" si="99"/>
      </c>
      <c r="E828" s="1">
        <f t="shared" si="101"/>
      </c>
      <c r="F828" s="1">
        <f t="shared" si="102"/>
      </c>
      <c r="G828" s="1">
        <f t="shared" si="97"/>
      </c>
      <c r="H828" s="1">
        <f t="shared" si="100"/>
      </c>
      <c r="I828" s="1">
        <f t="shared" si="103"/>
      </c>
    </row>
    <row r="829" spans="2:9" ht="13.5" customHeight="1">
      <c r="B829" s="2">
        <f t="shared" si="96"/>
      </c>
      <c r="C829">
        <f t="shared" si="98"/>
      </c>
      <c r="D829" s="2">
        <f t="shared" si="99"/>
      </c>
      <c r="E829" s="1">
        <f t="shared" si="101"/>
      </c>
      <c r="F829" s="1">
        <f t="shared" si="102"/>
      </c>
      <c r="G829" s="1">
        <f t="shared" si="97"/>
      </c>
      <c r="H829" s="1">
        <f t="shared" si="100"/>
      </c>
      <c r="I829" s="1">
        <f t="shared" si="103"/>
      </c>
    </row>
    <row r="830" spans="2:9" ht="13.5" customHeight="1">
      <c r="B830" s="2">
        <f t="shared" si="96"/>
      </c>
      <c r="C830">
        <f t="shared" si="98"/>
      </c>
      <c r="D830" s="2">
        <f t="shared" si="99"/>
      </c>
      <c r="E830" s="1">
        <f t="shared" si="101"/>
      </c>
      <c r="F830" s="1">
        <f t="shared" si="102"/>
      </c>
      <c r="G830" s="1">
        <f t="shared" si="97"/>
      </c>
      <c r="H830" s="1">
        <f t="shared" si="100"/>
      </c>
      <c r="I830" s="1">
        <f t="shared" si="103"/>
      </c>
    </row>
    <row r="831" spans="2:9" ht="13.5" customHeight="1">
      <c r="B831" s="2">
        <f t="shared" si="96"/>
      </c>
      <c r="C831">
        <f t="shared" si="98"/>
      </c>
      <c r="D831" s="2">
        <f t="shared" si="99"/>
      </c>
      <c r="E831" s="1">
        <f t="shared" si="101"/>
      </c>
      <c r="F831" s="1">
        <f t="shared" si="102"/>
      </c>
      <c r="G831" s="1">
        <f t="shared" si="97"/>
      </c>
      <c r="H831" s="1">
        <f t="shared" si="100"/>
      </c>
      <c r="I831" s="1">
        <f t="shared" si="103"/>
      </c>
    </row>
    <row r="832" spans="2:9" ht="13.5" customHeight="1">
      <c r="B832" s="2">
        <f t="shared" si="96"/>
      </c>
      <c r="C832">
        <f t="shared" si="98"/>
      </c>
      <c r="D832" s="2">
        <f t="shared" si="99"/>
      </c>
      <c r="E832" s="1">
        <f t="shared" si="101"/>
      </c>
      <c r="F832" s="1">
        <f t="shared" si="102"/>
      </c>
      <c r="G832" s="1">
        <f t="shared" si="97"/>
      </c>
      <c r="H832" s="1">
        <f t="shared" si="100"/>
      </c>
      <c r="I832" s="1">
        <f t="shared" si="103"/>
      </c>
    </row>
    <row r="833" spans="2:9" ht="13.5" customHeight="1">
      <c r="B833" s="2">
        <f t="shared" si="96"/>
      </c>
      <c r="C833">
        <f t="shared" si="98"/>
      </c>
      <c r="D833" s="2">
        <f t="shared" si="99"/>
      </c>
      <c r="E833" s="1">
        <f t="shared" si="101"/>
      </c>
      <c r="F833" s="1">
        <f t="shared" si="102"/>
      </c>
      <c r="G833" s="1">
        <f t="shared" si="97"/>
      </c>
      <c r="H833" s="1">
        <f t="shared" si="100"/>
      </c>
      <c r="I833" s="1">
        <f t="shared" si="103"/>
      </c>
    </row>
    <row r="834" spans="2:9" ht="13.5" customHeight="1">
      <c r="B834" s="2">
        <f t="shared" si="96"/>
      </c>
      <c r="C834">
        <f t="shared" si="98"/>
      </c>
      <c r="D834" s="2">
        <f t="shared" si="99"/>
      </c>
      <c r="E834" s="1">
        <f t="shared" si="101"/>
      </c>
      <c r="F834" s="1">
        <f t="shared" si="102"/>
      </c>
      <c r="G834" s="1">
        <f t="shared" si="97"/>
      </c>
      <c r="H834" s="1">
        <f t="shared" si="100"/>
      </c>
      <c r="I834" s="1">
        <f t="shared" si="103"/>
      </c>
    </row>
    <row r="835" spans="2:9" ht="13.5" customHeight="1">
      <c r="B835" s="2">
        <f t="shared" si="96"/>
      </c>
      <c r="C835">
        <f t="shared" si="98"/>
      </c>
      <c r="D835" s="2">
        <f t="shared" si="99"/>
      </c>
      <c r="E835" s="1">
        <f t="shared" si="101"/>
      </c>
      <c r="F835" s="1">
        <f t="shared" si="102"/>
      </c>
      <c r="G835" s="1">
        <f t="shared" si="97"/>
      </c>
      <c r="H835" s="1">
        <f t="shared" si="100"/>
      </c>
      <c r="I835" s="1">
        <f t="shared" si="103"/>
      </c>
    </row>
    <row r="836" spans="2:9" ht="13.5" customHeight="1">
      <c r="B836" s="2">
        <f t="shared" si="96"/>
      </c>
      <c r="C836">
        <f t="shared" si="98"/>
      </c>
      <c r="D836" s="2">
        <f t="shared" si="99"/>
      </c>
      <c r="E836" s="1">
        <f t="shared" si="101"/>
      </c>
      <c r="F836" s="1">
        <f t="shared" si="102"/>
      </c>
      <c r="G836" s="1">
        <f t="shared" si="97"/>
      </c>
      <c r="H836" s="1">
        <f t="shared" si="100"/>
      </c>
      <c r="I836" s="1">
        <f t="shared" si="103"/>
      </c>
    </row>
    <row r="837" spans="2:9" ht="13.5" customHeight="1">
      <c r="B837" s="2">
        <f t="shared" si="96"/>
      </c>
      <c r="C837">
        <f t="shared" si="98"/>
      </c>
      <c r="D837" s="2">
        <f t="shared" si="99"/>
      </c>
      <c r="E837" s="1">
        <f t="shared" si="101"/>
      </c>
      <c r="F837" s="1">
        <f t="shared" si="102"/>
      </c>
      <c r="G837" s="1">
        <f t="shared" si="97"/>
      </c>
      <c r="H837" s="1">
        <f t="shared" si="100"/>
      </c>
      <c r="I837" s="1">
        <f t="shared" si="103"/>
      </c>
    </row>
    <row r="838" spans="2:9" ht="13.5" customHeight="1">
      <c r="B838" s="2">
        <f t="shared" si="96"/>
      </c>
      <c r="C838">
        <f t="shared" si="98"/>
      </c>
      <c r="D838" s="2">
        <f t="shared" si="99"/>
      </c>
      <c r="E838" s="1">
        <f t="shared" si="101"/>
      </c>
      <c r="F838" s="1">
        <f t="shared" si="102"/>
      </c>
      <c r="G838" s="1">
        <f t="shared" si="97"/>
      </c>
      <c r="H838" s="1">
        <f t="shared" si="100"/>
      </c>
      <c r="I838" s="1">
        <f t="shared" si="103"/>
      </c>
    </row>
    <row r="839" spans="2:9" ht="13.5" customHeight="1">
      <c r="B839" s="2">
        <f t="shared" si="96"/>
      </c>
      <c r="C839">
        <f t="shared" si="98"/>
      </c>
      <c r="D839" s="2">
        <f t="shared" si="99"/>
      </c>
      <c r="E839" s="1">
        <f t="shared" si="101"/>
      </c>
      <c r="F839" s="1">
        <f t="shared" si="102"/>
      </c>
      <c r="G839" s="1">
        <f t="shared" si="97"/>
      </c>
      <c r="H839" s="1">
        <f t="shared" si="100"/>
      </c>
      <c r="I839" s="1">
        <f t="shared" si="103"/>
      </c>
    </row>
    <row r="840" spans="2:9" ht="13.5" customHeight="1">
      <c r="B840" s="2">
        <f t="shared" si="96"/>
      </c>
      <c r="C840">
        <f t="shared" si="98"/>
      </c>
      <c r="D840" s="2">
        <f t="shared" si="99"/>
      </c>
      <c r="E840" s="1">
        <f t="shared" si="101"/>
      </c>
      <c r="F840" s="1">
        <f t="shared" si="102"/>
      </c>
      <c r="G840" s="1">
        <f t="shared" si="97"/>
      </c>
      <c r="H840" s="1">
        <f t="shared" si="100"/>
      </c>
      <c r="I840" s="1">
        <f t="shared" si="103"/>
      </c>
    </row>
    <row r="841" spans="2:9" ht="13.5" customHeight="1">
      <c r="B841" s="2">
        <f t="shared" si="96"/>
      </c>
      <c r="C841">
        <f t="shared" si="98"/>
      </c>
      <c r="D841" s="2">
        <f t="shared" si="99"/>
      </c>
      <c r="E841" s="1">
        <f t="shared" si="101"/>
      </c>
      <c r="F841" s="1">
        <f t="shared" si="102"/>
      </c>
      <c r="G841" s="1">
        <f t="shared" si="97"/>
      </c>
      <c r="H841" s="1">
        <f t="shared" si="100"/>
      </c>
      <c r="I841" s="1">
        <f t="shared" si="103"/>
      </c>
    </row>
    <row r="842" spans="2:9" ht="13.5" customHeight="1">
      <c r="B842" s="2">
        <f t="shared" si="96"/>
      </c>
      <c r="C842">
        <f t="shared" si="98"/>
      </c>
      <c r="D842" s="2">
        <f t="shared" si="99"/>
      </c>
      <c r="E842" s="1">
        <f t="shared" si="101"/>
      </c>
      <c r="F842" s="1">
        <f t="shared" si="102"/>
      </c>
      <c r="G842" s="1">
        <f t="shared" si="97"/>
      </c>
      <c r="H842" s="1">
        <f t="shared" si="100"/>
      </c>
      <c r="I842" s="1">
        <f t="shared" si="103"/>
      </c>
    </row>
    <row r="843" spans="2:9" ht="13.5" customHeight="1">
      <c r="B843" s="2">
        <f t="shared" si="96"/>
      </c>
      <c r="C843">
        <f t="shared" si="98"/>
      </c>
      <c r="D843" s="2">
        <f t="shared" si="99"/>
      </c>
      <c r="E843" s="1">
        <f t="shared" si="101"/>
      </c>
      <c r="F843" s="1">
        <f t="shared" si="102"/>
      </c>
      <c r="G843" s="1">
        <f t="shared" si="97"/>
      </c>
      <c r="H843" s="1">
        <f t="shared" si="100"/>
      </c>
      <c r="I843" s="1">
        <f t="shared" si="103"/>
      </c>
    </row>
    <row r="844" spans="2:9" ht="13.5" customHeight="1">
      <c r="B844" s="2">
        <f t="shared" si="96"/>
      </c>
      <c r="C844">
        <f t="shared" si="98"/>
      </c>
      <c r="D844" s="2">
        <f t="shared" si="99"/>
      </c>
      <c r="E844" s="1">
        <f t="shared" si="101"/>
      </c>
      <c r="F844" s="1">
        <f t="shared" si="102"/>
      </c>
      <c r="G844" s="1">
        <f t="shared" si="97"/>
      </c>
      <c r="H844" s="1">
        <f t="shared" si="100"/>
      </c>
      <c r="I844" s="1">
        <f t="shared" si="103"/>
      </c>
    </row>
    <row r="845" spans="2:9" ht="13.5" customHeight="1">
      <c r="B845" s="2">
        <f t="shared" si="96"/>
      </c>
      <c r="C845">
        <f t="shared" si="98"/>
      </c>
      <c r="D845" s="2">
        <f t="shared" si="99"/>
      </c>
      <c r="E845" s="1">
        <f t="shared" si="101"/>
      </c>
      <c r="F845" s="1">
        <f t="shared" si="102"/>
      </c>
      <c r="G845" s="1">
        <f t="shared" si="97"/>
      </c>
      <c r="H845" s="1">
        <f t="shared" si="100"/>
      </c>
      <c r="I845" s="1">
        <f t="shared" si="103"/>
      </c>
    </row>
    <row r="846" spans="2:9" ht="13.5" customHeight="1">
      <c r="B846" s="2">
        <f t="shared" si="96"/>
      </c>
      <c r="C846">
        <f t="shared" si="98"/>
      </c>
      <c r="D846" s="2">
        <f t="shared" si="99"/>
      </c>
      <c r="E846" s="1">
        <f t="shared" si="101"/>
      </c>
      <c r="F846" s="1">
        <f t="shared" si="102"/>
      </c>
      <c r="G846" s="1">
        <f t="shared" si="97"/>
      </c>
      <c r="H846" s="1">
        <f t="shared" si="100"/>
      </c>
      <c r="I846" s="1">
        <f t="shared" si="103"/>
      </c>
    </row>
    <row r="847" spans="2:9" ht="13.5" customHeight="1">
      <c r="B847" s="2">
        <f t="shared" si="96"/>
      </c>
      <c r="C847">
        <f t="shared" si="98"/>
      </c>
      <c r="D847" s="2">
        <f t="shared" si="99"/>
      </c>
      <c r="E847" s="1">
        <f t="shared" si="101"/>
      </c>
      <c r="F847" s="1">
        <f t="shared" si="102"/>
      </c>
      <c r="G847" s="1">
        <f t="shared" si="97"/>
      </c>
      <c r="H847" s="1">
        <f t="shared" si="100"/>
      </c>
      <c r="I847" s="1">
        <f t="shared" si="103"/>
      </c>
    </row>
    <row r="848" spans="2:9" ht="13.5" customHeight="1">
      <c r="B848" s="2">
        <f aca="true" t="shared" si="104" ref="B848:B911">IF(B847="MONAT",$G$8+$L$2-1,IF(D848="","",Monatsbezeichnung($H$9,B847,$H$10,$H$11,D848)))</f>
      </c>
      <c r="C848">
        <f t="shared" si="98"/>
      </c>
      <c r="D848" s="2">
        <f t="shared" si="99"/>
      </c>
      <c r="E848" s="1">
        <f t="shared" si="101"/>
      </c>
      <c r="F848" s="1">
        <f t="shared" si="102"/>
      </c>
      <c r="G848" s="1">
        <f aca="true" t="shared" si="105" ref="G848:G911">IF(D848="","",Zinszahlung($H$9,E848,$H$7,D848))</f>
      </c>
      <c r="H848" s="1">
        <f t="shared" si="100"/>
      </c>
      <c r="I848" s="1">
        <f t="shared" si="103"/>
      </c>
    </row>
    <row r="849" spans="2:9" ht="13.5" customHeight="1">
      <c r="B849" s="2">
        <f t="shared" si="104"/>
      </c>
      <c r="C849">
        <f aca="true" t="shared" si="106" ref="C849:C912">IF(D848="","",Jahresbezeichnung($H$9,B849,C848,B848,D849))</f>
      </c>
      <c r="D849" s="2">
        <f aca="true" t="shared" si="107" ref="D849:D912">IF(D848="","",IF(D848+1&gt;$H$10+$H$11,"",D848+1))</f>
      </c>
      <c r="E849" s="1">
        <f t="shared" si="101"/>
      </c>
      <c r="F849" s="1">
        <f t="shared" si="102"/>
      </c>
      <c r="G849" s="1">
        <f t="shared" si="105"/>
      </c>
      <c r="H849" s="1">
        <f aca="true" t="shared" si="108" ref="H849:H912">IF(D849="","",IF(D849&lt;=$H$11,0,Tilgungszahlung($G$3,$H$4,$S$5,$H$9,G849,$R$5,$R$6,$R$7,$R$8)))</f>
      </c>
      <c r="I849" s="1">
        <f t="shared" si="103"/>
      </c>
    </row>
    <row r="850" spans="2:9" ht="13.5" customHeight="1">
      <c r="B850" s="2">
        <f t="shared" si="104"/>
      </c>
      <c r="C850">
        <f t="shared" si="106"/>
      </c>
      <c r="D850" s="2">
        <f t="shared" si="107"/>
      </c>
      <c r="E850" s="1">
        <f aca="true" t="shared" si="109" ref="E850:E913">IF(D850="","",I849)</f>
      </c>
      <c r="F850" s="1">
        <f aca="true" t="shared" si="110" ref="F850:F913">IF(D850="","",SUM(G850:H850))</f>
      </c>
      <c r="G850" s="1">
        <f t="shared" si="105"/>
      </c>
      <c r="H850" s="1">
        <f t="shared" si="108"/>
      </c>
      <c r="I850" s="1">
        <f aca="true" t="shared" si="111" ref="I850:I913">IF(D850="","",E850-H850)</f>
      </c>
    </row>
    <row r="851" spans="2:9" ht="13.5" customHeight="1">
      <c r="B851" s="2">
        <f t="shared" si="104"/>
      </c>
      <c r="C851">
        <f t="shared" si="106"/>
      </c>
      <c r="D851" s="2">
        <f t="shared" si="107"/>
      </c>
      <c r="E851" s="1">
        <f t="shared" si="109"/>
      </c>
      <c r="F851" s="1">
        <f t="shared" si="110"/>
      </c>
      <c r="G851" s="1">
        <f t="shared" si="105"/>
      </c>
      <c r="H851" s="1">
        <f t="shared" si="108"/>
      </c>
      <c r="I851" s="1">
        <f t="shared" si="111"/>
      </c>
    </row>
    <row r="852" spans="2:9" ht="13.5" customHeight="1">
      <c r="B852" s="2">
        <f t="shared" si="104"/>
      </c>
      <c r="C852">
        <f t="shared" si="106"/>
      </c>
      <c r="D852" s="2">
        <f t="shared" si="107"/>
      </c>
      <c r="E852" s="1">
        <f t="shared" si="109"/>
      </c>
      <c r="F852" s="1">
        <f t="shared" si="110"/>
      </c>
      <c r="G852" s="1">
        <f t="shared" si="105"/>
      </c>
      <c r="H852" s="1">
        <f t="shared" si="108"/>
      </c>
      <c r="I852" s="1">
        <f t="shared" si="111"/>
      </c>
    </row>
    <row r="853" spans="2:9" ht="13.5" customHeight="1">
      <c r="B853" s="2">
        <f t="shared" si="104"/>
      </c>
      <c r="C853">
        <f t="shared" si="106"/>
      </c>
      <c r="D853" s="2">
        <f t="shared" si="107"/>
      </c>
      <c r="E853" s="1">
        <f t="shared" si="109"/>
      </c>
      <c r="F853" s="1">
        <f t="shared" si="110"/>
      </c>
      <c r="G853" s="1">
        <f t="shared" si="105"/>
      </c>
      <c r="H853" s="1">
        <f t="shared" si="108"/>
      </c>
      <c r="I853" s="1">
        <f t="shared" si="111"/>
      </c>
    </row>
    <row r="854" spans="2:9" ht="13.5" customHeight="1">
      <c r="B854" s="2">
        <f t="shared" si="104"/>
      </c>
      <c r="C854">
        <f t="shared" si="106"/>
      </c>
      <c r="D854" s="2">
        <f t="shared" si="107"/>
      </c>
      <c r="E854" s="1">
        <f t="shared" si="109"/>
      </c>
      <c r="F854" s="1">
        <f t="shared" si="110"/>
      </c>
      <c r="G854" s="1">
        <f t="shared" si="105"/>
      </c>
      <c r="H854" s="1">
        <f t="shared" si="108"/>
      </c>
      <c r="I854" s="1">
        <f t="shared" si="111"/>
      </c>
    </row>
    <row r="855" spans="2:9" ht="13.5" customHeight="1">
      <c r="B855" s="2">
        <f t="shared" si="104"/>
      </c>
      <c r="C855">
        <f t="shared" si="106"/>
      </c>
      <c r="D855" s="2">
        <f t="shared" si="107"/>
      </c>
      <c r="E855" s="1">
        <f t="shared" si="109"/>
      </c>
      <c r="F855" s="1">
        <f t="shared" si="110"/>
      </c>
      <c r="G855" s="1">
        <f t="shared" si="105"/>
      </c>
      <c r="H855" s="1">
        <f t="shared" si="108"/>
      </c>
      <c r="I855" s="1">
        <f t="shared" si="111"/>
      </c>
    </row>
    <row r="856" spans="2:9" ht="13.5" customHeight="1">
      <c r="B856" s="2">
        <f t="shared" si="104"/>
      </c>
      <c r="C856">
        <f t="shared" si="106"/>
      </c>
      <c r="D856" s="2">
        <f t="shared" si="107"/>
      </c>
      <c r="E856" s="1">
        <f t="shared" si="109"/>
      </c>
      <c r="F856" s="1">
        <f t="shared" si="110"/>
      </c>
      <c r="G856" s="1">
        <f t="shared" si="105"/>
      </c>
      <c r="H856" s="1">
        <f t="shared" si="108"/>
      </c>
      <c r="I856" s="1">
        <f t="shared" si="111"/>
      </c>
    </row>
    <row r="857" spans="2:9" ht="13.5" customHeight="1">
      <c r="B857" s="2">
        <f t="shared" si="104"/>
      </c>
      <c r="C857">
        <f t="shared" si="106"/>
      </c>
      <c r="D857" s="2">
        <f t="shared" si="107"/>
      </c>
      <c r="E857" s="1">
        <f t="shared" si="109"/>
      </c>
      <c r="F857" s="1">
        <f t="shared" si="110"/>
      </c>
      <c r="G857" s="1">
        <f t="shared" si="105"/>
      </c>
      <c r="H857" s="1">
        <f t="shared" si="108"/>
      </c>
      <c r="I857" s="1">
        <f t="shared" si="111"/>
      </c>
    </row>
    <row r="858" spans="2:9" ht="13.5" customHeight="1">
      <c r="B858" s="2">
        <f t="shared" si="104"/>
      </c>
      <c r="C858">
        <f t="shared" si="106"/>
      </c>
      <c r="D858" s="2">
        <f t="shared" si="107"/>
      </c>
      <c r="E858" s="1">
        <f t="shared" si="109"/>
      </c>
      <c r="F858" s="1">
        <f t="shared" si="110"/>
      </c>
      <c r="G858" s="1">
        <f t="shared" si="105"/>
      </c>
      <c r="H858" s="1">
        <f t="shared" si="108"/>
      </c>
      <c r="I858" s="1">
        <f t="shared" si="111"/>
      </c>
    </row>
    <row r="859" spans="2:9" ht="13.5" customHeight="1">
      <c r="B859" s="2">
        <f t="shared" si="104"/>
      </c>
      <c r="C859">
        <f t="shared" si="106"/>
      </c>
      <c r="D859" s="2">
        <f t="shared" si="107"/>
      </c>
      <c r="E859" s="1">
        <f t="shared" si="109"/>
      </c>
      <c r="F859" s="1">
        <f t="shared" si="110"/>
      </c>
      <c r="G859" s="1">
        <f t="shared" si="105"/>
      </c>
      <c r="H859" s="1">
        <f t="shared" si="108"/>
      </c>
      <c r="I859" s="1">
        <f t="shared" si="111"/>
      </c>
    </row>
    <row r="860" spans="2:9" ht="13.5" customHeight="1">
      <c r="B860" s="2">
        <f t="shared" si="104"/>
      </c>
      <c r="C860">
        <f t="shared" si="106"/>
      </c>
      <c r="D860" s="2">
        <f t="shared" si="107"/>
      </c>
      <c r="E860" s="1">
        <f t="shared" si="109"/>
      </c>
      <c r="F860" s="1">
        <f t="shared" si="110"/>
      </c>
      <c r="G860" s="1">
        <f t="shared" si="105"/>
      </c>
      <c r="H860" s="1">
        <f t="shared" si="108"/>
      </c>
      <c r="I860" s="1">
        <f t="shared" si="111"/>
      </c>
    </row>
    <row r="861" spans="2:9" ht="13.5" customHeight="1">
      <c r="B861" s="2">
        <f t="shared" si="104"/>
      </c>
      <c r="C861">
        <f t="shared" si="106"/>
      </c>
      <c r="D861" s="2">
        <f t="shared" si="107"/>
      </c>
      <c r="E861" s="1">
        <f t="shared" si="109"/>
      </c>
      <c r="F861" s="1">
        <f t="shared" si="110"/>
      </c>
      <c r="G861" s="1">
        <f t="shared" si="105"/>
      </c>
      <c r="H861" s="1">
        <f t="shared" si="108"/>
      </c>
      <c r="I861" s="1">
        <f t="shared" si="111"/>
      </c>
    </row>
    <row r="862" spans="2:9" ht="13.5" customHeight="1">
      <c r="B862" s="2">
        <f t="shared" si="104"/>
      </c>
      <c r="C862">
        <f t="shared" si="106"/>
      </c>
      <c r="D862" s="2">
        <f t="shared" si="107"/>
      </c>
      <c r="E862" s="1">
        <f t="shared" si="109"/>
      </c>
      <c r="F862" s="1">
        <f t="shared" si="110"/>
      </c>
      <c r="G862" s="1">
        <f t="shared" si="105"/>
      </c>
      <c r="H862" s="1">
        <f t="shared" si="108"/>
      </c>
      <c r="I862" s="1">
        <f t="shared" si="111"/>
      </c>
    </row>
    <row r="863" spans="2:9" ht="13.5" customHeight="1">
      <c r="B863" s="2">
        <f t="shared" si="104"/>
      </c>
      <c r="C863">
        <f t="shared" si="106"/>
      </c>
      <c r="D863" s="2">
        <f t="shared" si="107"/>
      </c>
      <c r="E863" s="1">
        <f t="shared" si="109"/>
      </c>
      <c r="F863" s="1">
        <f t="shared" si="110"/>
      </c>
      <c r="G863" s="1">
        <f t="shared" si="105"/>
      </c>
      <c r="H863" s="1">
        <f t="shared" si="108"/>
      </c>
      <c r="I863" s="1">
        <f t="shared" si="111"/>
      </c>
    </row>
    <row r="864" spans="2:9" ht="13.5" customHeight="1">
      <c r="B864" s="2">
        <f t="shared" si="104"/>
      </c>
      <c r="C864">
        <f t="shared" si="106"/>
      </c>
      <c r="D864" s="2">
        <f t="shared" si="107"/>
      </c>
      <c r="E864" s="1">
        <f t="shared" si="109"/>
      </c>
      <c r="F864" s="1">
        <f t="shared" si="110"/>
      </c>
      <c r="G864" s="1">
        <f t="shared" si="105"/>
      </c>
      <c r="H864" s="1">
        <f t="shared" si="108"/>
      </c>
      <c r="I864" s="1">
        <f t="shared" si="111"/>
      </c>
    </row>
    <row r="865" spans="2:9" ht="13.5" customHeight="1">
      <c r="B865" s="2">
        <f t="shared" si="104"/>
      </c>
      <c r="C865">
        <f t="shared" si="106"/>
      </c>
      <c r="D865" s="2">
        <f t="shared" si="107"/>
      </c>
      <c r="E865" s="1">
        <f t="shared" si="109"/>
      </c>
      <c r="F865" s="1">
        <f t="shared" si="110"/>
      </c>
      <c r="G865" s="1">
        <f t="shared" si="105"/>
      </c>
      <c r="H865" s="1">
        <f t="shared" si="108"/>
      </c>
      <c r="I865" s="1">
        <f t="shared" si="111"/>
      </c>
    </row>
    <row r="866" spans="2:9" ht="13.5" customHeight="1">
      <c r="B866" s="2">
        <f t="shared" si="104"/>
      </c>
      <c r="C866">
        <f t="shared" si="106"/>
      </c>
      <c r="D866" s="2">
        <f t="shared" si="107"/>
      </c>
      <c r="E866" s="1">
        <f t="shared" si="109"/>
      </c>
      <c r="F866" s="1">
        <f t="shared" si="110"/>
      </c>
      <c r="G866" s="1">
        <f t="shared" si="105"/>
      </c>
      <c r="H866" s="1">
        <f t="shared" si="108"/>
      </c>
      <c r="I866" s="1">
        <f t="shared" si="111"/>
      </c>
    </row>
    <row r="867" spans="2:9" ht="13.5" customHeight="1">
      <c r="B867" s="2">
        <f t="shared" si="104"/>
      </c>
      <c r="C867">
        <f t="shared" si="106"/>
      </c>
      <c r="D867" s="2">
        <f t="shared" si="107"/>
      </c>
      <c r="E867" s="1">
        <f t="shared" si="109"/>
      </c>
      <c r="F867" s="1">
        <f t="shared" si="110"/>
      </c>
      <c r="G867" s="1">
        <f t="shared" si="105"/>
      </c>
      <c r="H867" s="1">
        <f t="shared" si="108"/>
      </c>
      <c r="I867" s="1">
        <f t="shared" si="111"/>
      </c>
    </row>
    <row r="868" spans="2:9" ht="13.5" customHeight="1">
      <c r="B868" s="2">
        <f t="shared" si="104"/>
      </c>
      <c r="C868">
        <f t="shared" si="106"/>
      </c>
      <c r="D868" s="2">
        <f t="shared" si="107"/>
      </c>
      <c r="E868" s="1">
        <f t="shared" si="109"/>
      </c>
      <c r="F868" s="1">
        <f t="shared" si="110"/>
      </c>
      <c r="G868" s="1">
        <f t="shared" si="105"/>
      </c>
      <c r="H868" s="1">
        <f t="shared" si="108"/>
      </c>
      <c r="I868" s="1">
        <f t="shared" si="111"/>
      </c>
    </row>
    <row r="869" spans="2:9" ht="13.5" customHeight="1">
      <c r="B869" s="2">
        <f t="shared" si="104"/>
      </c>
      <c r="C869">
        <f t="shared" si="106"/>
      </c>
      <c r="D869" s="2">
        <f t="shared" si="107"/>
      </c>
      <c r="E869" s="1">
        <f t="shared" si="109"/>
      </c>
      <c r="F869" s="1">
        <f t="shared" si="110"/>
      </c>
      <c r="G869" s="1">
        <f t="shared" si="105"/>
      </c>
      <c r="H869" s="1">
        <f t="shared" si="108"/>
      </c>
      <c r="I869" s="1">
        <f t="shared" si="111"/>
      </c>
    </row>
    <row r="870" spans="2:9" ht="13.5" customHeight="1">
      <c r="B870" s="2">
        <f t="shared" si="104"/>
      </c>
      <c r="C870">
        <f t="shared" si="106"/>
      </c>
      <c r="D870" s="2">
        <f t="shared" si="107"/>
      </c>
      <c r="E870" s="1">
        <f t="shared" si="109"/>
      </c>
      <c r="F870" s="1">
        <f t="shared" si="110"/>
      </c>
      <c r="G870" s="1">
        <f t="shared" si="105"/>
      </c>
      <c r="H870" s="1">
        <f t="shared" si="108"/>
      </c>
      <c r="I870" s="1">
        <f t="shared" si="111"/>
      </c>
    </row>
    <row r="871" spans="2:9" ht="13.5" customHeight="1">
      <c r="B871" s="2">
        <f t="shared" si="104"/>
      </c>
      <c r="C871">
        <f t="shared" si="106"/>
      </c>
      <c r="D871" s="2">
        <f t="shared" si="107"/>
      </c>
      <c r="E871" s="1">
        <f t="shared" si="109"/>
      </c>
      <c r="F871" s="1">
        <f t="shared" si="110"/>
      </c>
      <c r="G871" s="1">
        <f t="shared" si="105"/>
      </c>
      <c r="H871" s="1">
        <f t="shared" si="108"/>
      </c>
      <c r="I871" s="1">
        <f t="shared" si="111"/>
      </c>
    </row>
    <row r="872" spans="2:9" ht="13.5" customHeight="1">
      <c r="B872" s="2">
        <f t="shared" si="104"/>
      </c>
      <c r="C872">
        <f t="shared" si="106"/>
      </c>
      <c r="D872" s="2">
        <f t="shared" si="107"/>
      </c>
      <c r="E872" s="1">
        <f t="shared" si="109"/>
      </c>
      <c r="F872" s="1">
        <f t="shared" si="110"/>
      </c>
      <c r="G872" s="1">
        <f t="shared" si="105"/>
      </c>
      <c r="H872" s="1">
        <f t="shared" si="108"/>
      </c>
      <c r="I872" s="1">
        <f t="shared" si="111"/>
      </c>
    </row>
    <row r="873" spans="2:9" ht="13.5" customHeight="1">
      <c r="B873" s="2">
        <f t="shared" si="104"/>
      </c>
      <c r="C873">
        <f t="shared" si="106"/>
      </c>
      <c r="D873" s="2">
        <f t="shared" si="107"/>
      </c>
      <c r="E873" s="1">
        <f t="shared" si="109"/>
      </c>
      <c r="F873" s="1">
        <f t="shared" si="110"/>
      </c>
      <c r="G873" s="1">
        <f t="shared" si="105"/>
      </c>
      <c r="H873" s="1">
        <f t="shared" si="108"/>
      </c>
      <c r="I873" s="1">
        <f t="shared" si="111"/>
      </c>
    </row>
    <row r="874" spans="2:9" ht="13.5" customHeight="1">
      <c r="B874" s="2">
        <f t="shared" si="104"/>
      </c>
      <c r="C874">
        <f t="shared" si="106"/>
      </c>
      <c r="D874" s="2">
        <f t="shared" si="107"/>
      </c>
      <c r="E874" s="1">
        <f t="shared" si="109"/>
      </c>
      <c r="F874" s="1">
        <f t="shared" si="110"/>
      </c>
      <c r="G874" s="1">
        <f t="shared" si="105"/>
      </c>
      <c r="H874" s="1">
        <f t="shared" si="108"/>
      </c>
      <c r="I874" s="1">
        <f t="shared" si="111"/>
      </c>
    </row>
    <row r="875" spans="2:9" ht="13.5" customHeight="1">
      <c r="B875" s="2">
        <f t="shared" si="104"/>
      </c>
      <c r="C875">
        <f t="shared" si="106"/>
      </c>
      <c r="D875" s="2">
        <f t="shared" si="107"/>
      </c>
      <c r="E875" s="1">
        <f t="shared" si="109"/>
      </c>
      <c r="F875" s="1">
        <f t="shared" si="110"/>
      </c>
      <c r="G875" s="1">
        <f t="shared" si="105"/>
      </c>
      <c r="H875" s="1">
        <f t="shared" si="108"/>
      </c>
      <c r="I875" s="1">
        <f t="shared" si="111"/>
      </c>
    </row>
    <row r="876" spans="2:9" ht="13.5" customHeight="1">
      <c r="B876" s="2">
        <f t="shared" si="104"/>
      </c>
      <c r="C876">
        <f t="shared" si="106"/>
      </c>
      <c r="D876" s="2">
        <f t="shared" si="107"/>
      </c>
      <c r="E876" s="1">
        <f t="shared" si="109"/>
      </c>
      <c r="F876" s="1">
        <f t="shared" si="110"/>
      </c>
      <c r="G876" s="1">
        <f t="shared" si="105"/>
      </c>
      <c r="H876" s="1">
        <f t="shared" si="108"/>
      </c>
      <c r="I876" s="1">
        <f t="shared" si="111"/>
      </c>
    </row>
    <row r="877" spans="2:9" ht="13.5" customHeight="1">
      <c r="B877" s="2">
        <f t="shared" si="104"/>
      </c>
      <c r="C877">
        <f t="shared" si="106"/>
      </c>
      <c r="D877" s="2">
        <f t="shared" si="107"/>
      </c>
      <c r="E877" s="1">
        <f t="shared" si="109"/>
      </c>
      <c r="F877" s="1">
        <f t="shared" si="110"/>
      </c>
      <c r="G877" s="1">
        <f t="shared" si="105"/>
      </c>
      <c r="H877" s="1">
        <f t="shared" si="108"/>
      </c>
      <c r="I877" s="1">
        <f t="shared" si="111"/>
      </c>
    </row>
    <row r="878" spans="2:9" ht="13.5" customHeight="1">
      <c r="B878" s="2">
        <f t="shared" si="104"/>
      </c>
      <c r="C878">
        <f t="shared" si="106"/>
      </c>
      <c r="D878" s="2">
        <f t="shared" si="107"/>
      </c>
      <c r="E878" s="1">
        <f t="shared" si="109"/>
      </c>
      <c r="F878" s="1">
        <f t="shared" si="110"/>
      </c>
      <c r="G878" s="1">
        <f t="shared" si="105"/>
      </c>
      <c r="H878" s="1">
        <f t="shared" si="108"/>
      </c>
      <c r="I878" s="1">
        <f t="shared" si="111"/>
      </c>
    </row>
    <row r="879" spans="2:9" ht="13.5" customHeight="1">
      <c r="B879" s="2">
        <f t="shared" si="104"/>
      </c>
      <c r="C879">
        <f t="shared" si="106"/>
      </c>
      <c r="D879" s="2">
        <f t="shared" si="107"/>
      </c>
      <c r="E879" s="1">
        <f t="shared" si="109"/>
      </c>
      <c r="F879" s="1">
        <f t="shared" si="110"/>
      </c>
      <c r="G879" s="1">
        <f t="shared" si="105"/>
      </c>
      <c r="H879" s="1">
        <f t="shared" si="108"/>
      </c>
      <c r="I879" s="1">
        <f t="shared" si="111"/>
      </c>
    </row>
    <row r="880" spans="2:9" ht="13.5" customHeight="1">
      <c r="B880" s="2">
        <f t="shared" si="104"/>
      </c>
      <c r="C880">
        <f t="shared" si="106"/>
      </c>
      <c r="D880" s="2">
        <f t="shared" si="107"/>
      </c>
      <c r="E880" s="1">
        <f t="shared" si="109"/>
      </c>
      <c r="F880" s="1">
        <f t="shared" si="110"/>
      </c>
      <c r="G880" s="1">
        <f t="shared" si="105"/>
      </c>
      <c r="H880" s="1">
        <f t="shared" si="108"/>
      </c>
      <c r="I880" s="1">
        <f t="shared" si="111"/>
      </c>
    </row>
    <row r="881" spans="2:9" ht="13.5" customHeight="1">
      <c r="B881" s="2">
        <f t="shared" si="104"/>
      </c>
      <c r="C881">
        <f t="shared" si="106"/>
      </c>
      <c r="D881" s="2">
        <f t="shared" si="107"/>
      </c>
      <c r="E881" s="1">
        <f t="shared" si="109"/>
      </c>
      <c r="F881" s="1">
        <f t="shared" si="110"/>
      </c>
      <c r="G881" s="1">
        <f t="shared" si="105"/>
      </c>
      <c r="H881" s="1">
        <f t="shared" si="108"/>
      </c>
      <c r="I881" s="1">
        <f t="shared" si="111"/>
      </c>
    </row>
    <row r="882" spans="2:9" ht="13.5" customHeight="1">
      <c r="B882" s="2">
        <f t="shared" si="104"/>
      </c>
      <c r="C882">
        <f t="shared" si="106"/>
      </c>
      <c r="D882" s="2">
        <f t="shared" si="107"/>
      </c>
      <c r="E882" s="1">
        <f t="shared" si="109"/>
      </c>
      <c r="F882" s="1">
        <f t="shared" si="110"/>
      </c>
      <c r="G882" s="1">
        <f t="shared" si="105"/>
      </c>
      <c r="H882" s="1">
        <f t="shared" si="108"/>
      </c>
      <c r="I882" s="1">
        <f t="shared" si="111"/>
      </c>
    </row>
    <row r="883" spans="2:9" ht="13.5" customHeight="1">
      <c r="B883" s="2">
        <f t="shared" si="104"/>
      </c>
      <c r="C883">
        <f t="shared" si="106"/>
      </c>
      <c r="D883" s="2">
        <f t="shared" si="107"/>
      </c>
      <c r="E883" s="1">
        <f t="shared" si="109"/>
      </c>
      <c r="F883" s="1">
        <f t="shared" si="110"/>
      </c>
      <c r="G883" s="1">
        <f t="shared" si="105"/>
      </c>
      <c r="H883" s="1">
        <f t="shared" si="108"/>
      </c>
      <c r="I883" s="1">
        <f t="shared" si="111"/>
      </c>
    </row>
    <row r="884" spans="2:9" ht="13.5" customHeight="1">
      <c r="B884" s="2">
        <f t="shared" si="104"/>
      </c>
      <c r="C884">
        <f t="shared" si="106"/>
      </c>
      <c r="D884" s="2">
        <f t="shared" si="107"/>
      </c>
      <c r="E884" s="1">
        <f t="shared" si="109"/>
      </c>
      <c r="F884" s="1">
        <f t="shared" si="110"/>
      </c>
      <c r="G884" s="1">
        <f t="shared" si="105"/>
      </c>
      <c r="H884" s="1">
        <f t="shared" si="108"/>
      </c>
      <c r="I884" s="1">
        <f t="shared" si="111"/>
      </c>
    </row>
    <row r="885" spans="2:9" ht="13.5" customHeight="1">
      <c r="B885" s="2">
        <f t="shared" si="104"/>
      </c>
      <c r="C885">
        <f t="shared" si="106"/>
      </c>
      <c r="D885" s="2">
        <f t="shared" si="107"/>
      </c>
      <c r="E885" s="1">
        <f t="shared" si="109"/>
      </c>
      <c r="F885" s="1">
        <f t="shared" si="110"/>
      </c>
      <c r="G885" s="1">
        <f t="shared" si="105"/>
      </c>
      <c r="H885" s="1">
        <f t="shared" si="108"/>
      </c>
      <c r="I885" s="1">
        <f t="shared" si="111"/>
      </c>
    </row>
    <row r="886" spans="2:9" ht="13.5" customHeight="1">
      <c r="B886" s="2">
        <f t="shared" si="104"/>
      </c>
      <c r="C886">
        <f t="shared" si="106"/>
      </c>
      <c r="D886" s="2">
        <f t="shared" si="107"/>
      </c>
      <c r="E886" s="1">
        <f t="shared" si="109"/>
      </c>
      <c r="F886" s="1">
        <f t="shared" si="110"/>
      </c>
      <c r="G886" s="1">
        <f t="shared" si="105"/>
      </c>
      <c r="H886" s="1">
        <f t="shared" si="108"/>
      </c>
      <c r="I886" s="1">
        <f t="shared" si="111"/>
      </c>
    </row>
    <row r="887" spans="2:9" ht="13.5" customHeight="1">
      <c r="B887" s="2">
        <f t="shared" si="104"/>
      </c>
      <c r="C887">
        <f t="shared" si="106"/>
      </c>
      <c r="D887" s="2">
        <f t="shared" si="107"/>
      </c>
      <c r="E887" s="1">
        <f t="shared" si="109"/>
      </c>
      <c r="F887" s="1">
        <f t="shared" si="110"/>
      </c>
      <c r="G887" s="1">
        <f t="shared" si="105"/>
      </c>
      <c r="H887" s="1">
        <f t="shared" si="108"/>
      </c>
      <c r="I887" s="1">
        <f t="shared" si="111"/>
      </c>
    </row>
    <row r="888" spans="2:9" ht="13.5" customHeight="1">
      <c r="B888" s="2">
        <f t="shared" si="104"/>
      </c>
      <c r="C888">
        <f t="shared" si="106"/>
      </c>
      <c r="D888" s="2">
        <f t="shared" si="107"/>
      </c>
      <c r="E888" s="1">
        <f t="shared" si="109"/>
      </c>
      <c r="F888" s="1">
        <f t="shared" si="110"/>
      </c>
      <c r="G888" s="1">
        <f t="shared" si="105"/>
      </c>
      <c r="H888" s="1">
        <f t="shared" si="108"/>
      </c>
      <c r="I888" s="1">
        <f t="shared" si="111"/>
      </c>
    </row>
    <row r="889" spans="2:9" ht="13.5" customHeight="1">
      <c r="B889" s="2">
        <f t="shared" si="104"/>
      </c>
      <c r="C889">
        <f t="shared" si="106"/>
      </c>
      <c r="D889" s="2">
        <f t="shared" si="107"/>
      </c>
      <c r="E889" s="1">
        <f t="shared" si="109"/>
      </c>
      <c r="F889" s="1">
        <f t="shared" si="110"/>
      </c>
      <c r="G889" s="1">
        <f t="shared" si="105"/>
      </c>
      <c r="H889" s="1">
        <f t="shared" si="108"/>
      </c>
      <c r="I889" s="1">
        <f t="shared" si="111"/>
      </c>
    </row>
    <row r="890" spans="2:9" ht="13.5" customHeight="1">
      <c r="B890" s="2">
        <f t="shared" si="104"/>
      </c>
      <c r="C890">
        <f t="shared" si="106"/>
      </c>
      <c r="D890" s="2">
        <f t="shared" si="107"/>
      </c>
      <c r="E890" s="1">
        <f t="shared" si="109"/>
      </c>
      <c r="F890" s="1">
        <f t="shared" si="110"/>
      </c>
      <c r="G890" s="1">
        <f t="shared" si="105"/>
      </c>
      <c r="H890" s="1">
        <f t="shared" si="108"/>
      </c>
      <c r="I890" s="1">
        <f t="shared" si="111"/>
      </c>
    </row>
    <row r="891" spans="2:9" ht="13.5" customHeight="1">
      <c r="B891" s="2">
        <f t="shared" si="104"/>
      </c>
      <c r="C891">
        <f t="shared" si="106"/>
      </c>
      <c r="D891" s="2">
        <f t="shared" si="107"/>
      </c>
      <c r="E891" s="1">
        <f t="shared" si="109"/>
      </c>
      <c r="F891" s="1">
        <f t="shared" si="110"/>
      </c>
      <c r="G891" s="1">
        <f t="shared" si="105"/>
      </c>
      <c r="H891" s="1">
        <f t="shared" si="108"/>
      </c>
      <c r="I891" s="1">
        <f t="shared" si="111"/>
      </c>
    </row>
    <row r="892" spans="2:9" ht="13.5" customHeight="1">
      <c r="B892" s="2">
        <f t="shared" si="104"/>
      </c>
      <c r="C892">
        <f t="shared" si="106"/>
      </c>
      <c r="D892" s="2">
        <f t="shared" si="107"/>
      </c>
      <c r="E892" s="1">
        <f t="shared" si="109"/>
      </c>
      <c r="F892" s="1">
        <f t="shared" si="110"/>
      </c>
      <c r="G892" s="1">
        <f t="shared" si="105"/>
      </c>
      <c r="H892" s="1">
        <f t="shared" si="108"/>
      </c>
      <c r="I892" s="1">
        <f t="shared" si="111"/>
      </c>
    </row>
    <row r="893" spans="2:9" ht="13.5" customHeight="1">
      <c r="B893" s="2">
        <f t="shared" si="104"/>
      </c>
      <c r="C893">
        <f t="shared" si="106"/>
      </c>
      <c r="D893" s="2">
        <f t="shared" si="107"/>
      </c>
      <c r="E893" s="1">
        <f t="shared" si="109"/>
      </c>
      <c r="F893" s="1">
        <f t="shared" si="110"/>
      </c>
      <c r="G893" s="1">
        <f t="shared" si="105"/>
      </c>
      <c r="H893" s="1">
        <f t="shared" si="108"/>
      </c>
      <c r="I893" s="1">
        <f t="shared" si="111"/>
      </c>
    </row>
    <row r="894" spans="2:9" ht="13.5" customHeight="1">
      <c r="B894" s="2">
        <f t="shared" si="104"/>
      </c>
      <c r="C894">
        <f t="shared" si="106"/>
      </c>
      <c r="D894" s="2">
        <f t="shared" si="107"/>
      </c>
      <c r="E894" s="1">
        <f t="shared" si="109"/>
      </c>
      <c r="F894" s="1">
        <f t="shared" si="110"/>
      </c>
      <c r="G894" s="1">
        <f t="shared" si="105"/>
      </c>
      <c r="H894" s="1">
        <f t="shared" si="108"/>
      </c>
      <c r="I894" s="1">
        <f t="shared" si="111"/>
      </c>
    </row>
    <row r="895" spans="2:9" ht="13.5" customHeight="1">
      <c r="B895" s="2">
        <f t="shared" si="104"/>
      </c>
      <c r="C895">
        <f t="shared" si="106"/>
      </c>
      <c r="D895" s="2">
        <f t="shared" si="107"/>
      </c>
      <c r="E895" s="1">
        <f t="shared" si="109"/>
      </c>
      <c r="F895" s="1">
        <f t="shared" si="110"/>
      </c>
      <c r="G895" s="1">
        <f t="shared" si="105"/>
      </c>
      <c r="H895" s="1">
        <f t="shared" si="108"/>
      </c>
      <c r="I895" s="1">
        <f t="shared" si="111"/>
      </c>
    </row>
    <row r="896" spans="2:9" ht="13.5" customHeight="1">
      <c r="B896" s="2">
        <f t="shared" si="104"/>
      </c>
      <c r="C896">
        <f t="shared" si="106"/>
      </c>
      <c r="D896" s="2">
        <f t="shared" si="107"/>
      </c>
      <c r="E896" s="1">
        <f t="shared" si="109"/>
      </c>
      <c r="F896" s="1">
        <f t="shared" si="110"/>
      </c>
      <c r="G896" s="1">
        <f t="shared" si="105"/>
      </c>
      <c r="H896" s="1">
        <f t="shared" si="108"/>
      </c>
      <c r="I896" s="1">
        <f t="shared" si="111"/>
      </c>
    </row>
    <row r="897" spans="2:9" ht="13.5" customHeight="1">
      <c r="B897" s="2">
        <f t="shared" si="104"/>
      </c>
      <c r="C897">
        <f t="shared" si="106"/>
      </c>
      <c r="D897" s="2">
        <f t="shared" si="107"/>
      </c>
      <c r="E897" s="1">
        <f t="shared" si="109"/>
      </c>
      <c r="F897" s="1">
        <f t="shared" si="110"/>
      </c>
      <c r="G897" s="1">
        <f t="shared" si="105"/>
      </c>
      <c r="H897" s="1">
        <f t="shared" si="108"/>
      </c>
      <c r="I897" s="1">
        <f t="shared" si="111"/>
      </c>
    </row>
    <row r="898" spans="2:9" ht="13.5" customHeight="1">
      <c r="B898" s="2">
        <f t="shared" si="104"/>
      </c>
      <c r="C898">
        <f t="shared" si="106"/>
      </c>
      <c r="D898" s="2">
        <f t="shared" si="107"/>
      </c>
      <c r="E898" s="1">
        <f t="shared" si="109"/>
      </c>
      <c r="F898" s="1">
        <f t="shared" si="110"/>
      </c>
      <c r="G898" s="1">
        <f t="shared" si="105"/>
      </c>
      <c r="H898" s="1">
        <f t="shared" si="108"/>
      </c>
      <c r="I898" s="1">
        <f t="shared" si="111"/>
      </c>
    </row>
    <row r="899" spans="2:9" ht="13.5" customHeight="1">
      <c r="B899" s="2">
        <f t="shared" si="104"/>
      </c>
      <c r="C899">
        <f t="shared" si="106"/>
      </c>
      <c r="D899" s="2">
        <f t="shared" si="107"/>
      </c>
      <c r="E899" s="1">
        <f t="shared" si="109"/>
      </c>
      <c r="F899" s="1">
        <f t="shared" si="110"/>
      </c>
      <c r="G899" s="1">
        <f t="shared" si="105"/>
      </c>
      <c r="H899" s="1">
        <f t="shared" si="108"/>
      </c>
      <c r="I899" s="1">
        <f t="shared" si="111"/>
      </c>
    </row>
    <row r="900" spans="2:9" ht="13.5" customHeight="1">
      <c r="B900" s="2">
        <f t="shared" si="104"/>
      </c>
      <c r="C900">
        <f t="shared" si="106"/>
      </c>
      <c r="D900" s="2">
        <f t="shared" si="107"/>
      </c>
      <c r="E900" s="1">
        <f t="shared" si="109"/>
      </c>
      <c r="F900" s="1">
        <f t="shared" si="110"/>
      </c>
      <c r="G900" s="1">
        <f t="shared" si="105"/>
      </c>
      <c r="H900" s="1">
        <f t="shared" si="108"/>
      </c>
      <c r="I900" s="1">
        <f t="shared" si="111"/>
      </c>
    </row>
    <row r="901" spans="2:9" ht="13.5" customHeight="1">
      <c r="B901" s="2">
        <f t="shared" si="104"/>
      </c>
      <c r="C901">
        <f t="shared" si="106"/>
      </c>
      <c r="D901" s="2">
        <f t="shared" si="107"/>
      </c>
      <c r="E901" s="1">
        <f t="shared" si="109"/>
      </c>
      <c r="F901" s="1">
        <f t="shared" si="110"/>
      </c>
      <c r="G901" s="1">
        <f t="shared" si="105"/>
      </c>
      <c r="H901" s="1">
        <f t="shared" si="108"/>
      </c>
      <c r="I901" s="1">
        <f t="shared" si="111"/>
      </c>
    </row>
    <row r="902" spans="2:9" ht="13.5" customHeight="1">
      <c r="B902" s="2">
        <f t="shared" si="104"/>
      </c>
      <c r="C902">
        <f t="shared" si="106"/>
      </c>
      <c r="D902" s="2">
        <f t="shared" si="107"/>
      </c>
      <c r="E902" s="1">
        <f t="shared" si="109"/>
      </c>
      <c r="F902" s="1">
        <f t="shared" si="110"/>
      </c>
      <c r="G902" s="1">
        <f t="shared" si="105"/>
      </c>
      <c r="H902" s="1">
        <f t="shared" si="108"/>
      </c>
      <c r="I902" s="1">
        <f t="shared" si="111"/>
      </c>
    </row>
    <row r="903" spans="2:9" ht="13.5" customHeight="1">
      <c r="B903" s="2">
        <f t="shared" si="104"/>
      </c>
      <c r="C903">
        <f t="shared" si="106"/>
      </c>
      <c r="D903" s="2">
        <f t="shared" si="107"/>
      </c>
      <c r="E903" s="1">
        <f t="shared" si="109"/>
      </c>
      <c r="F903" s="1">
        <f t="shared" si="110"/>
      </c>
      <c r="G903" s="1">
        <f t="shared" si="105"/>
      </c>
      <c r="H903" s="1">
        <f t="shared" si="108"/>
      </c>
      <c r="I903" s="1">
        <f t="shared" si="111"/>
      </c>
    </row>
    <row r="904" spans="2:9" ht="13.5" customHeight="1">
      <c r="B904" s="2">
        <f t="shared" si="104"/>
      </c>
      <c r="C904">
        <f t="shared" si="106"/>
      </c>
      <c r="D904" s="2">
        <f t="shared" si="107"/>
      </c>
      <c r="E904" s="1">
        <f t="shared" si="109"/>
      </c>
      <c r="F904" s="1">
        <f t="shared" si="110"/>
      </c>
      <c r="G904" s="1">
        <f t="shared" si="105"/>
      </c>
      <c r="H904" s="1">
        <f t="shared" si="108"/>
      </c>
      <c r="I904" s="1">
        <f t="shared" si="111"/>
      </c>
    </row>
    <row r="905" spans="2:9" ht="13.5" customHeight="1">
      <c r="B905" s="2">
        <f t="shared" si="104"/>
      </c>
      <c r="C905">
        <f t="shared" si="106"/>
      </c>
      <c r="D905" s="2">
        <f t="shared" si="107"/>
      </c>
      <c r="E905" s="1">
        <f t="shared" si="109"/>
      </c>
      <c r="F905" s="1">
        <f t="shared" si="110"/>
      </c>
      <c r="G905" s="1">
        <f t="shared" si="105"/>
      </c>
      <c r="H905" s="1">
        <f t="shared" si="108"/>
      </c>
      <c r="I905" s="1">
        <f t="shared" si="111"/>
      </c>
    </row>
    <row r="906" spans="2:9" ht="13.5" customHeight="1">
      <c r="B906" s="2">
        <f t="shared" si="104"/>
      </c>
      <c r="C906">
        <f t="shared" si="106"/>
      </c>
      <c r="D906" s="2">
        <f t="shared" si="107"/>
      </c>
      <c r="E906" s="1">
        <f t="shared" si="109"/>
      </c>
      <c r="F906" s="1">
        <f t="shared" si="110"/>
      </c>
      <c r="G906" s="1">
        <f t="shared" si="105"/>
      </c>
      <c r="H906" s="1">
        <f t="shared" si="108"/>
      </c>
      <c r="I906" s="1">
        <f t="shared" si="111"/>
      </c>
    </row>
    <row r="907" spans="2:9" ht="13.5" customHeight="1">
      <c r="B907" s="2">
        <f t="shared" si="104"/>
      </c>
      <c r="C907">
        <f t="shared" si="106"/>
      </c>
      <c r="D907" s="2">
        <f t="shared" si="107"/>
      </c>
      <c r="E907" s="1">
        <f t="shared" si="109"/>
      </c>
      <c r="F907" s="1">
        <f t="shared" si="110"/>
      </c>
      <c r="G907" s="1">
        <f t="shared" si="105"/>
      </c>
      <c r="H907" s="1">
        <f t="shared" si="108"/>
      </c>
      <c r="I907" s="1">
        <f t="shared" si="111"/>
      </c>
    </row>
    <row r="908" spans="2:9" ht="13.5" customHeight="1">
      <c r="B908" s="2">
        <f t="shared" si="104"/>
      </c>
      <c r="C908">
        <f t="shared" si="106"/>
      </c>
      <c r="D908" s="2">
        <f t="shared" si="107"/>
      </c>
      <c r="E908" s="1">
        <f t="shared" si="109"/>
      </c>
      <c r="F908" s="1">
        <f t="shared" si="110"/>
      </c>
      <c r="G908" s="1">
        <f t="shared" si="105"/>
      </c>
      <c r="H908" s="1">
        <f t="shared" si="108"/>
      </c>
      <c r="I908" s="1">
        <f t="shared" si="111"/>
      </c>
    </row>
    <row r="909" spans="2:9" ht="13.5" customHeight="1">
      <c r="B909" s="2">
        <f t="shared" si="104"/>
      </c>
      <c r="C909">
        <f t="shared" si="106"/>
      </c>
      <c r="D909" s="2">
        <f t="shared" si="107"/>
      </c>
      <c r="E909" s="1">
        <f t="shared" si="109"/>
      </c>
      <c r="F909" s="1">
        <f t="shared" si="110"/>
      </c>
      <c r="G909" s="1">
        <f t="shared" si="105"/>
      </c>
      <c r="H909" s="1">
        <f t="shared" si="108"/>
      </c>
      <c r="I909" s="1">
        <f t="shared" si="111"/>
      </c>
    </row>
    <row r="910" spans="2:9" ht="13.5" customHeight="1">
      <c r="B910" s="2">
        <f t="shared" si="104"/>
      </c>
      <c r="C910">
        <f t="shared" si="106"/>
      </c>
      <c r="D910" s="2">
        <f t="shared" si="107"/>
      </c>
      <c r="E910" s="1">
        <f t="shared" si="109"/>
      </c>
      <c r="F910" s="1">
        <f t="shared" si="110"/>
      </c>
      <c r="G910" s="1">
        <f t="shared" si="105"/>
      </c>
      <c r="H910" s="1">
        <f t="shared" si="108"/>
      </c>
      <c r="I910" s="1">
        <f t="shared" si="111"/>
      </c>
    </row>
    <row r="911" spans="2:9" ht="13.5" customHeight="1">
      <c r="B911" s="2">
        <f t="shared" si="104"/>
      </c>
      <c r="C911">
        <f t="shared" si="106"/>
      </c>
      <c r="D911" s="2">
        <f t="shared" si="107"/>
      </c>
      <c r="E911" s="1">
        <f t="shared" si="109"/>
      </c>
      <c r="F911" s="1">
        <f t="shared" si="110"/>
      </c>
      <c r="G911" s="1">
        <f t="shared" si="105"/>
      </c>
      <c r="H911" s="1">
        <f t="shared" si="108"/>
      </c>
      <c r="I911" s="1">
        <f t="shared" si="111"/>
      </c>
    </row>
    <row r="912" spans="2:9" ht="13.5" customHeight="1">
      <c r="B912" s="2">
        <f aca="true" t="shared" si="112" ref="B912:B975">IF(B911="MONAT",$G$8+$L$2-1,IF(D912="","",Monatsbezeichnung($H$9,B911,$H$10,$H$11,D912)))</f>
      </c>
      <c r="C912">
        <f t="shared" si="106"/>
      </c>
      <c r="D912" s="2">
        <f t="shared" si="107"/>
      </c>
      <c r="E912" s="1">
        <f t="shared" si="109"/>
      </c>
      <c r="F912" s="1">
        <f t="shared" si="110"/>
      </c>
      <c r="G912" s="1">
        <f aca="true" t="shared" si="113" ref="G912:G975">IF(D912="","",Zinszahlung($H$9,E912,$H$7,D912))</f>
      </c>
      <c r="H912" s="1">
        <f t="shared" si="108"/>
      </c>
      <c r="I912" s="1">
        <f t="shared" si="111"/>
      </c>
    </row>
    <row r="913" spans="2:9" ht="13.5" customHeight="1">
      <c r="B913" s="2">
        <f t="shared" si="112"/>
      </c>
      <c r="C913">
        <f aca="true" t="shared" si="114" ref="C913:C976">IF(D912="","",Jahresbezeichnung($H$9,B913,C912,B912,D913))</f>
      </c>
      <c r="D913" s="2">
        <f aca="true" t="shared" si="115" ref="D913:D976">IF(D912="","",IF(D912+1&gt;$H$10+$H$11,"",D912+1))</f>
      </c>
      <c r="E913" s="1">
        <f t="shared" si="109"/>
      </c>
      <c r="F913" s="1">
        <f t="shared" si="110"/>
      </c>
      <c r="G913" s="1">
        <f t="shared" si="113"/>
      </c>
      <c r="H913" s="1">
        <f aca="true" t="shared" si="116" ref="H913:H976">IF(D913="","",IF(D913&lt;=$H$11,0,Tilgungszahlung($G$3,$H$4,$S$5,$H$9,G913,$R$5,$R$6,$R$7,$R$8)))</f>
      </c>
      <c r="I913" s="1">
        <f t="shared" si="111"/>
      </c>
    </row>
    <row r="914" spans="2:9" ht="13.5" customHeight="1">
      <c r="B914" s="2">
        <f t="shared" si="112"/>
      </c>
      <c r="C914">
        <f t="shared" si="114"/>
      </c>
      <c r="D914" s="2">
        <f t="shared" si="115"/>
      </c>
      <c r="E914" s="1">
        <f aca="true" t="shared" si="117" ref="E914:E977">IF(D914="","",I913)</f>
      </c>
      <c r="F914" s="1">
        <f aca="true" t="shared" si="118" ref="F914:F977">IF(D914="","",SUM(G914:H914))</f>
      </c>
      <c r="G914" s="1">
        <f t="shared" si="113"/>
      </c>
      <c r="H914" s="1">
        <f t="shared" si="116"/>
      </c>
      <c r="I914" s="1">
        <f aca="true" t="shared" si="119" ref="I914:I977">IF(D914="","",E914-H914)</f>
      </c>
    </row>
    <row r="915" spans="2:9" ht="13.5" customHeight="1">
      <c r="B915" s="2">
        <f t="shared" si="112"/>
      </c>
      <c r="C915">
        <f t="shared" si="114"/>
      </c>
      <c r="D915" s="2">
        <f t="shared" si="115"/>
      </c>
      <c r="E915" s="1">
        <f t="shared" si="117"/>
      </c>
      <c r="F915" s="1">
        <f t="shared" si="118"/>
      </c>
      <c r="G915" s="1">
        <f t="shared" si="113"/>
      </c>
      <c r="H915" s="1">
        <f t="shared" si="116"/>
      </c>
      <c r="I915" s="1">
        <f t="shared" si="119"/>
      </c>
    </row>
    <row r="916" spans="2:9" ht="13.5" customHeight="1">
      <c r="B916" s="2">
        <f t="shared" si="112"/>
      </c>
      <c r="C916">
        <f t="shared" si="114"/>
      </c>
      <c r="D916" s="2">
        <f t="shared" si="115"/>
      </c>
      <c r="E916" s="1">
        <f t="shared" si="117"/>
      </c>
      <c r="F916" s="1">
        <f t="shared" si="118"/>
      </c>
      <c r="G916" s="1">
        <f t="shared" si="113"/>
      </c>
      <c r="H916" s="1">
        <f t="shared" si="116"/>
      </c>
      <c r="I916" s="1">
        <f t="shared" si="119"/>
      </c>
    </row>
    <row r="917" spans="2:9" ht="13.5" customHeight="1">
      <c r="B917" s="2">
        <f t="shared" si="112"/>
      </c>
      <c r="C917">
        <f t="shared" si="114"/>
      </c>
      <c r="D917" s="2">
        <f t="shared" si="115"/>
      </c>
      <c r="E917" s="1">
        <f t="shared" si="117"/>
      </c>
      <c r="F917" s="1">
        <f t="shared" si="118"/>
      </c>
      <c r="G917" s="1">
        <f t="shared" si="113"/>
      </c>
      <c r="H917" s="1">
        <f t="shared" si="116"/>
      </c>
      <c r="I917" s="1">
        <f t="shared" si="119"/>
      </c>
    </row>
    <row r="918" spans="2:9" ht="13.5" customHeight="1">
      <c r="B918" s="2">
        <f t="shared" si="112"/>
      </c>
      <c r="C918">
        <f t="shared" si="114"/>
      </c>
      <c r="D918" s="2">
        <f t="shared" si="115"/>
      </c>
      <c r="E918" s="1">
        <f t="shared" si="117"/>
      </c>
      <c r="F918" s="1">
        <f t="shared" si="118"/>
      </c>
      <c r="G918" s="1">
        <f t="shared" si="113"/>
      </c>
      <c r="H918" s="1">
        <f t="shared" si="116"/>
      </c>
      <c r="I918" s="1">
        <f t="shared" si="119"/>
      </c>
    </row>
    <row r="919" spans="2:9" ht="13.5" customHeight="1">
      <c r="B919" s="2">
        <f t="shared" si="112"/>
      </c>
      <c r="C919">
        <f t="shared" si="114"/>
      </c>
      <c r="D919" s="2">
        <f t="shared" si="115"/>
      </c>
      <c r="E919" s="1">
        <f t="shared" si="117"/>
      </c>
      <c r="F919" s="1">
        <f t="shared" si="118"/>
      </c>
      <c r="G919" s="1">
        <f t="shared" si="113"/>
      </c>
      <c r="H919" s="1">
        <f t="shared" si="116"/>
      </c>
      <c r="I919" s="1">
        <f t="shared" si="119"/>
      </c>
    </row>
    <row r="920" spans="2:9" ht="13.5" customHeight="1">
      <c r="B920" s="2">
        <f t="shared" si="112"/>
      </c>
      <c r="C920">
        <f t="shared" si="114"/>
      </c>
      <c r="D920" s="2">
        <f t="shared" si="115"/>
      </c>
      <c r="E920" s="1">
        <f t="shared" si="117"/>
      </c>
      <c r="F920" s="1">
        <f t="shared" si="118"/>
      </c>
      <c r="G920" s="1">
        <f t="shared" si="113"/>
      </c>
      <c r="H920" s="1">
        <f t="shared" si="116"/>
      </c>
      <c r="I920" s="1">
        <f t="shared" si="119"/>
      </c>
    </row>
    <row r="921" spans="2:9" ht="13.5" customHeight="1">
      <c r="B921" s="2">
        <f t="shared" si="112"/>
      </c>
      <c r="C921">
        <f t="shared" si="114"/>
      </c>
      <c r="D921" s="2">
        <f t="shared" si="115"/>
      </c>
      <c r="E921" s="1">
        <f t="shared" si="117"/>
      </c>
      <c r="F921" s="1">
        <f t="shared" si="118"/>
      </c>
      <c r="G921" s="1">
        <f t="shared" si="113"/>
      </c>
      <c r="H921" s="1">
        <f t="shared" si="116"/>
      </c>
      <c r="I921" s="1">
        <f t="shared" si="119"/>
      </c>
    </row>
    <row r="922" spans="2:9" ht="13.5" customHeight="1">
      <c r="B922" s="2">
        <f t="shared" si="112"/>
      </c>
      <c r="C922">
        <f t="shared" si="114"/>
      </c>
      <c r="D922" s="2">
        <f t="shared" si="115"/>
      </c>
      <c r="E922" s="1">
        <f t="shared" si="117"/>
      </c>
      <c r="F922" s="1">
        <f t="shared" si="118"/>
      </c>
      <c r="G922" s="1">
        <f t="shared" si="113"/>
      </c>
      <c r="H922" s="1">
        <f t="shared" si="116"/>
      </c>
      <c r="I922" s="1">
        <f t="shared" si="119"/>
      </c>
    </row>
    <row r="923" spans="2:9" ht="13.5" customHeight="1">
      <c r="B923" s="2">
        <f t="shared" si="112"/>
      </c>
      <c r="C923">
        <f t="shared" si="114"/>
      </c>
      <c r="D923" s="2">
        <f t="shared" si="115"/>
      </c>
      <c r="E923" s="1">
        <f t="shared" si="117"/>
      </c>
      <c r="F923" s="1">
        <f t="shared" si="118"/>
      </c>
      <c r="G923" s="1">
        <f t="shared" si="113"/>
      </c>
      <c r="H923" s="1">
        <f t="shared" si="116"/>
      </c>
      <c r="I923" s="1">
        <f t="shared" si="119"/>
      </c>
    </row>
    <row r="924" spans="2:9" ht="13.5" customHeight="1">
      <c r="B924" s="2">
        <f t="shared" si="112"/>
      </c>
      <c r="C924">
        <f t="shared" si="114"/>
      </c>
      <c r="D924" s="2">
        <f t="shared" si="115"/>
      </c>
      <c r="E924" s="1">
        <f t="shared" si="117"/>
      </c>
      <c r="F924" s="1">
        <f t="shared" si="118"/>
      </c>
      <c r="G924" s="1">
        <f t="shared" si="113"/>
      </c>
      <c r="H924" s="1">
        <f t="shared" si="116"/>
      </c>
      <c r="I924" s="1">
        <f t="shared" si="119"/>
      </c>
    </row>
    <row r="925" spans="2:9" ht="13.5" customHeight="1">
      <c r="B925" s="2">
        <f t="shared" si="112"/>
      </c>
      <c r="C925">
        <f t="shared" si="114"/>
      </c>
      <c r="D925" s="2">
        <f t="shared" si="115"/>
      </c>
      <c r="E925" s="1">
        <f t="shared" si="117"/>
      </c>
      <c r="F925" s="1">
        <f t="shared" si="118"/>
      </c>
      <c r="G925" s="1">
        <f t="shared" si="113"/>
      </c>
      <c r="H925" s="1">
        <f t="shared" si="116"/>
      </c>
      <c r="I925" s="1">
        <f t="shared" si="119"/>
      </c>
    </row>
    <row r="926" spans="2:9" ht="13.5" customHeight="1">
      <c r="B926" s="2">
        <f t="shared" si="112"/>
      </c>
      <c r="C926">
        <f t="shared" si="114"/>
      </c>
      <c r="D926" s="2">
        <f t="shared" si="115"/>
      </c>
      <c r="E926" s="1">
        <f t="shared" si="117"/>
      </c>
      <c r="F926" s="1">
        <f t="shared" si="118"/>
      </c>
      <c r="G926" s="1">
        <f t="shared" si="113"/>
      </c>
      <c r="H926" s="1">
        <f t="shared" si="116"/>
      </c>
      <c r="I926" s="1">
        <f t="shared" si="119"/>
      </c>
    </row>
    <row r="927" spans="2:9" ht="13.5" customHeight="1">
      <c r="B927" s="2">
        <f t="shared" si="112"/>
      </c>
      <c r="C927">
        <f t="shared" si="114"/>
      </c>
      <c r="D927" s="2">
        <f t="shared" si="115"/>
      </c>
      <c r="E927" s="1">
        <f t="shared" si="117"/>
      </c>
      <c r="F927" s="1">
        <f t="shared" si="118"/>
      </c>
      <c r="G927" s="1">
        <f t="shared" si="113"/>
      </c>
      <c r="H927" s="1">
        <f t="shared" si="116"/>
      </c>
      <c r="I927" s="1">
        <f t="shared" si="119"/>
      </c>
    </row>
    <row r="928" spans="2:9" ht="13.5" customHeight="1">
      <c r="B928" s="2">
        <f t="shared" si="112"/>
      </c>
      <c r="C928">
        <f t="shared" si="114"/>
      </c>
      <c r="D928" s="2">
        <f t="shared" si="115"/>
      </c>
      <c r="E928" s="1">
        <f t="shared" si="117"/>
      </c>
      <c r="F928" s="1">
        <f t="shared" si="118"/>
      </c>
      <c r="G928" s="1">
        <f t="shared" si="113"/>
      </c>
      <c r="H928" s="1">
        <f t="shared" si="116"/>
      </c>
      <c r="I928" s="1">
        <f t="shared" si="119"/>
      </c>
    </row>
    <row r="929" spans="2:9" ht="13.5" customHeight="1">
      <c r="B929" s="2">
        <f t="shared" si="112"/>
      </c>
      <c r="C929">
        <f t="shared" si="114"/>
      </c>
      <c r="D929" s="2">
        <f t="shared" si="115"/>
      </c>
      <c r="E929" s="1">
        <f t="shared" si="117"/>
      </c>
      <c r="F929" s="1">
        <f t="shared" si="118"/>
      </c>
      <c r="G929" s="1">
        <f t="shared" si="113"/>
      </c>
      <c r="H929" s="1">
        <f t="shared" si="116"/>
      </c>
      <c r="I929" s="1">
        <f t="shared" si="119"/>
      </c>
    </row>
    <row r="930" spans="2:9" ht="13.5" customHeight="1">
      <c r="B930" s="2">
        <f t="shared" si="112"/>
      </c>
      <c r="C930">
        <f t="shared" si="114"/>
      </c>
      <c r="D930" s="2">
        <f t="shared" si="115"/>
      </c>
      <c r="E930" s="1">
        <f t="shared" si="117"/>
      </c>
      <c r="F930" s="1">
        <f t="shared" si="118"/>
      </c>
      <c r="G930" s="1">
        <f t="shared" si="113"/>
      </c>
      <c r="H930" s="1">
        <f t="shared" si="116"/>
      </c>
      <c r="I930" s="1">
        <f t="shared" si="119"/>
      </c>
    </row>
    <row r="931" spans="2:9" ht="13.5" customHeight="1">
      <c r="B931" s="2">
        <f t="shared" si="112"/>
      </c>
      <c r="C931">
        <f t="shared" si="114"/>
      </c>
      <c r="D931" s="2">
        <f t="shared" si="115"/>
      </c>
      <c r="E931" s="1">
        <f t="shared" si="117"/>
      </c>
      <c r="F931" s="1">
        <f t="shared" si="118"/>
      </c>
      <c r="G931" s="1">
        <f t="shared" si="113"/>
      </c>
      <c r="H931" s="1">
        <f t="shared" si="116"/>
      </c>
      <c r="I931" s="1">
        <f t="shared" si="119"/>
      </c>
    </row>
    <row r="932" spans="2:9" ht="13.5" customHeight="1">
      <c r="B932" s="2">
        <f t="shared" si="112"/>
      </c>
      <c r="C932">
        <f t="shared" si="114"/>
      </c>
      <c r="D932" s="2">
        <f t="shared" si="115"/>
      </c>
      <c r="E932" s="1">
        <f t="shared" si="117"/>
      </c>
      <c r="F932" s="1">
        <f t="shared" si="118"/>
      </c>
      <c r="G932" s="1">
        <f t="shared" si="113"/>
      </c>
      <c r="H932" s="1">
        <f t="shared" si="116"/>
      </c>
      <c r="I932" s="1">
        <f t="shared" si="119"/>
      </c>
    </row>
    <row r="933" spans="2:9" ht="13.5" customHeight="1">
      <c r="B933" s="2">
        <f t="shared" si="112"/>
      </c>
      <c r="C933">
        <f t="shared" si="114"/>
      </c>
      <c r="D933" s="2">
        <f t="shared" si="115"/>
      </c>
      <c r="E933" s="1">
        <f t="shared" si="117"/>
      </c>
      <c r="F933" s="1">
        <f t="shared" si="118"/>
      </c>
      <c r="G933" s="1">
        <f t="shared" si="113"/>
      </c>
      <c r="H933" s="1">
        <f t="shared" si="116"/>
      </c>
      <c r="I933" s="1">
        <f t="shared" si="119"/>
      </c>
    </row>
    <row r="934" spans="2:9" ht="13.5" customHeight="1">
      <c r="B934" s="2">
        <f t="shared" si="112"/>
      </c>
      <c r="C934">
        <f t="shared" si="114"/>
      </c>
      <c r="D934" s="2">
        <f t="shared" si="115"/>
      </c>
      <c r="E934" s="1">
        <f t="shared" si="117"/>
      </c>
      <c r="F934" s="1">
        <f t="shared" si="118"/>
      </c>
      <c r="G934" s="1">
        <f t="shared" si="113"/>
      </c>
      <c r="H934" s="1">
        <f t="shared" si="116"/>
      </c>
      <c r="I934" s="1">
        <f t="shared" si="119"/>
      </c>
    </row>
    <row r="935" spans="2:9" ht="13.5" customHeight="1">
      <c r="B935" s="2">
        <f t="shared" si="112"/>
      </c>
      <c r="C935">
        <f t="shared" si="114"/>
      </c>
      <c r="D935" s="2">
        <f t="shared" si="115"/>
      </c>
      <c r="E935" s="1">
        <f t="shared" si="117"/>
      </c>
      <c r="F935" s="1">
        <f t="shared" si="118"/>
      </c>
      <c r="G935" s="1">
        <f t="shared" si="113"/>
      </c>
      <c r="H935" s="1">
        <f t="shared" si="116"/>
      </c>
      <c r="I935" s="1">
        <f t="shared" si="119"/>
      </c>
    </row>
    <row r="936" spans="2:9" ht="13.5" customHeight="1">
      <c r="B936" s="2">
        <f t="shared" si="112"/>
      </c>
      <c r="C936">
        <f t="shared" si="114"/>
      </c>
      <c r="D936" s="2">
        <f t="shared" si="115"/>
      </c>
      <c r="E936" s="1">
        <f t="shared" si="117"/>
      </c>
      <c r="F936" s="1">
        <f t="shared" si="118"/>
      </c>
      <c r="G936" s="1">
        <f t="shared" si="113"/>
      </c>
      <c r="H936" s="1">
        <f t="shared" si="116"/>
      </c>
      <c r="I936" s="1">
        <f t="shared" si="119"/>
      </c>
    </row>
    <row r="937" spans="2:9" ht="13.5" customHeight="1">
      <c r="B937" s="2">
        <f t="shared" si="112"/>
      </c>
      <c r="C937">
        <f t="shared" si="114"/>
      </c>
      <c r="D937" s="2">
        <f t="shared" si="115"/>
      </c>
      <c r="E937" s="1">
        <f t="shared" si="117"/>
      </c>
      <c r="F937" s="1">
        <f t="shared" si="118"/>
      </c>
      <c r="G937" s="1">
        <f t="shared" si="113"/>
      </c>
      <c r="H937" s="1">
        <f t="shared" si="116"/>
      </c>
      <c r="I937" s="1">
        <f t="shared" si="119"/>
      </c>
    </row>
    <row r="938" spans="2:9" ht="13.5" customHeight="1">
      <c r="B938" s="2">
        <f t="shared" si="112"/>
      </c>
      <c r="C938">
        <f t="shared" si="114"/>
      </c>
      <c r="D938" s="2">
        <f t="shared" si="115"/>
      </c>
      <c r="E938" s="1">
        <f t="shared" si="117"/>
      </c>
      <c r="F938" s="1">
        <f t="shared" si="118"/>
      </c>
      <c r="G938" s="1">
        <f t="shared" si="113"/>
      </c>
      <c r="H938" s="1">
        <f t="shared" si="116"/>
      </c>
      <c r="I938" s="1">
        <f t="shared" si="119"/>
      </c>
    </row>
    <row r="939" spans="2:9" ht="13.5" customHeight="1">
      <c r="B939" s="2">
        <f t="shared" si="112"/>
      </c>
      <c r="C939">
        <f t="shared" si="114"/>
      </c>
      <c r="D939" s="2">
        <f t="shared" si="115"/>
      </c>
      <c r="E939" s="1">
        <f t="shared" si="117"/>
      </c>
      <c r="F939" s="1">
        <f t="shared" si="118"/>
      </c>
      <c r="G939" s="1">
        <f t="shared" si="113"/>
      </c>
      <c r="H939" s="1">
        <f t="shared" si="116"/>
      </c>
      <c r="I939" s="1">
        <f t="shared" si="119"/>
      </c>
    </row>
    <row r="940" spans="2:9" ht="13.5" customHeight="1">
      <c r="B940" s="2">
        <f t="shared" si="112"/>
      </c>
      <c r="C940">
        <f t="shared" si="114"/>
      </c>
      <c r="D940" s="2">
        <f t="shared" si="115"/>
      </c>
      <c r="E940" s="1">
        <f t="shared" si="117"/>
      </c>
      <c r="F940" s="1">
        <f t="shared" si="118"/>
      </c>
      <c r="G940" s="1">
        <f t="shared" si="113"/>
      </c>
      <c r="H940" s="1">
        <f t="shared" si="116"/>
      </c>
      <c r="I940" s="1">
        <f t="shared" si="119"/>
      </c>
    </row>
    <row r="941" spans="2:9" ht="13.5" customHeight="1">
      <c r="B941" s="2">
        <f t="shared" si="112"/>
      </c>
      <c r="C941">
        <f t="shared" si="114"/>
      </c>
      <c r="D941" s="2">
        <f t="shared" si="115"/>
      </c>
      <c r="E941" s="1">
        <f t="shared" si="117"/>
      </c>
      <c r="F941" s="1">
        <f t="shared" si="118"/>
      </c>
      <c r="G941" s="1">
        <f t="shared" si="113"/>
      </c>
      <c r="H941" s="1">
        <f t="shared" si="116"/>
      </c>
      <c r="I941" s="1">
        <f t="shared" si="119"/>
      </c>
    </row>
    <row r="942" spans="2:9" ht="13.5" customHeight="1">
      <c r="B942" s="2">
        <f t="shared" si="112"/>
      </c>
      <c r="C942">
        <f t="shared" si="114"/>
      </c>
      <c r="D942" s="2">
        <f t="shared" si="115"/>
      </c>
      <c r="E942" s="1">
        <f t="shared" si="117"/>
      </c>
      <c r="F942" s="1">
        <f t="shared" si="118"/>
      </c>
      <c r="G942" s="1">
        <f t="shared" si="113"/>
      </c>
      <c r="H942" s="1">
        <f t="shared" si="116"/>
      </c>
      <c r="I942" s="1">
        <f t="shared" si="119"/>
      </c>
    </row>
    <row r="943" spans="2:9" ht="13.5" customHeight="1">
      <c r="B943" s="2">
        <f t="shared" si="112"/>
      </c>
      <c r="C943">
        <f t="shared" si="114"/>
      </c>
      <c r="D943" s="2">
        <f t="shared" si="115"/>
      </c>
      <c r="E943" s="1">
        <f t="shared" si="117"/>
      </c>
      <c r="F943" s="1">
        <f t="shared" si="118"/>
      </c>
      <c r="G943" s="1">
        <f t="shared" si="113"/>
      </c>
      <c r="H943" s="1">
        <f t="shared" si="116"/>
      </c>
      <c r="I943" s="1">
        <f t="shared" si="119"/>
      </c>
    </row>
    <row r="944" spans="2:9" ht="13.5" customHeight="1">
      <c r="B944" s="2">
        <f t="shared" si="112"/>
      </c>
      <c r="C944">
        <f t="shared" si="114"/>
      </c>
      <c r="D944" s="2">
        <f t="shared" si="115"/>
      </c>
      <c r="E944" s="1">
        <f t="shared" si="117"/>
      </c>
      <c r="F944" s="1">
        <f t="shared" si="118"/>
      </c>
      <c r="G944" s="1">
        <f t="shared" si="113"/>
      </c>
      <c r="H944" s="1">
        <f t="shared" si="116"/>
      </c>
      <c r="I944" s="1">
        <f t="shared" si="119"/>
      </c>
    </row>
    <row r="945" spans="2:9" ht="13.5" customHeight="1">
      <c r="B945" s="2">
        <f t="shared" si="112"/>
      </c>
      <c r="C945">
        <f t="shared" si="114"/>
      </c>
      <c r="D945" s="2">
        <f t="shared" si="115"/>
      </c>
      <c r="E945" s="1">
        <f t="shared" si="117"/>
      </c>
      <c r="F945" s="1">
        <f t="shared" si="118"/>
      </c>
      <c r="G945" s="1">
        <f t="shared" si="113"/>
      </c>
      <c r="H945" s="1">
        <f t="shared" si="116"/>
      </c>
      <c r="I945" s="1">
        <f t="shared" si="119"/>
      </c>
    </row>
    <row r="946" spans="2:9" ht="13.5" customHeight="1">
      <c r="B946" s="2">
        <f t="shared" si="112"/>
      </c>
      <c r="C946">
        <f t="shared" si="114"/>
      </c>
      <c r="D946" s="2">
        <f t="shared" si="115"/>
      </c>
      <c r="E946" s="1">
        <f t="shared" si="117"/>
      </c>
      <c r="F946" s="1">
        <f t="shared" si="118"/>
      </c>
      <c r="G946" s="1">
        <f t="shared" si="113"/>
      </c>
      <c r="H946" s="1">
        <f t="shared" si="116"/>
      </c>
      <c r="I946" s="1">
        <f t="shared" si="119"/>
      </c>
    </row>
    <row r="947" spans="2:9" ht="13.5" customHeight="1">
      <c r="B947" s="2">
        <f t="shared" si="112"/>
      </c>
      <c r="C947">
        <f t="shared" si="114"/>
      </c>
      <c r="D947" s="2">
        <f t="shared" si="115"/>
      </c>
      <c r="E947" s="1">
        <f t="shared" si="117"/>
      </c>
      <c r="F947" s="1">
        <f t="shared" si="118"/>
      </c>
      <c r="G947" s="1">
        <f t="shared" si="113"/>
      </c>
      <c r="H947" s="1">
        <f t="shared" si="116"/>
      </c>
      <c r="I947" s="1">
        <f t="shared" si="119"/>
      </c>
    </row>
    <row r="948" spans="2:9" ht="13.5" customHeight="1">
      <c r="B948" s="2">
        <f t="shared" si="112"/>
      </c>
      <c r="C948">
        <f t="shared" si="114"/>
      </c>
      <c r="D948" s="2">
        <f t="shared" si="115"/>
      </c>
      <c r="E948" s="1">
        <f t="shared" si="117"/>
      </c>
      <c r="F948" s="1">
        <f t="shared" si="118"/>
      </c>
      <c r="G948" s="1">
        <f t="shared" si="113"/>
      </c>
      <c r="H948" s="1">
        <f t="shared" si="116"/>
      </c>
      <c r="I948" s="1">
        <f t="shared" si="119"/>
      </c>
    </row>
    <row r="949" spans="2:9" ht="13.5" customHeight="1">
      <c r="B949" s="2">
        <f t="shared" si="112"/>
      </c>
      <c r="C949">
        <f t="shared" si="114"/>
      </c>
      <c r="D949" s="2">
        <f t="shared" si="115"/>
      </c>
      <c r="E949" s="1">
        <f t="shared" si="117"/>
      </c>
      <c r="F949" s="1">
        <f t="shared" si="118"/>
      </c>
      <c r="G949" s="1">
        <f t="shared" si="113"/>
      </c>
      <c r="H949" s="1">
        <f t="shared" si="116"/>
      </c>
      <c r="I949" s="1">
        <f t="shared" si="119"/>
      </c>
    </row>
    <row r="950" spans="2:9" ht="13.5" customHeight="1">
      <c r="B950" s="2">
        <f t="shared" si="112"/>
      </c>
      <c r="C950">
        <f t="shared" si="114"/>
      </c>
      <c r="D950" s="2">
        <f t="shared" si="115"/>
      </c>
      <c r="E950" s="1">
        <f t="shared" si="117"/>
      </c>
      <c r="F950" s="1">
        <f t="shared" si="118"/>
      </c>
      <c r="G950" s="1">
        <f t="shared" si="113"/>
      </c>
      <c r="H950" s="1">
        <f t="shared" si="116"/>
      </c>
      <c r="I950" s="1">
        <f t="shared" si="119"/>
      </c>
    </row>
    <row r="951" spans="2:9" ht="13.5" customHeight="1">
      <c r="B951" s="2">
        <f t="shared" si="112"/>
      </c>
      <c r="C951">
        <f t="shared" si="114"/>
      </c>
      <c r="D951" s="2">
        <f t="shared" si="115"/>
      </c>
      <c r="E951" s="1">
        <f t="shared" si="117"/>
      </c>
      <c r="F951" s="1">
        <f t="shared" si="118"/>
      </c>
      <c r="G951" s="1">
        <f t="shared" si="113"/>
      </c>
      <c r="H951" s="1">
        <f t="shared" si="116"/>
      </c>
      <c r="I951" s="1">
        <f t="shared" si="119"/>
      </c>
    </row>
    <row r="952" spans="2:9" ht="13.5" customHeight="1">
      <c r="B952" s="2">
        <f t="shared" si="112"/>
      </c>
      <c r="C952">
        <f t="shared" si="114"/>
      </c>
      <c r="D952" s="2">
        <f t="shared" si="115"/>
      </c>
      <c r="E952" s="1">
        <f t="shared" si="117"/>
      </c>
      <c r="F952" s="1">
        <f t="shared" si="118"/>
      </c>
      <c r="G952" s="1">
        <f t="shared" si="113"/>
      </c>
      <c r="H952" s="1">
        <f t="shared" si="116"/>
      </c>
      <c r="I952" s="1">
        <f t="shared" si="119"/>
      </c>
    </row>
    <row r="953" spans="2:9" ht="13.5" customHeight="1">
      <c r="B953" s="2">
        <f t="shared" si="112"/>
      </c>
      <c r="C953">
        <f t="shared" si="114"/>
      </c>
      <c r="D953" s="2">
        <f t="shared" si="115"/>
      </c>
      <c r="E953" s="1">
        <f t="shared" si="117"/>
      </c>
      <c r="F953" s="1">
        <f t="shared" si="118"/>
      </c>
      <c r="G953" s="1">
        <f t="shared" si="113"/>
      </c>
      <c r="H953" s="1">
        <f t="shared" si="116"/>
      </c>
      <c r="I953" s="1">
        <f t="shared" si="119"/>
      </c>
    </row>
    <row r="954" spans="2:9" ht="13.5" customHeight="1">
      <c r="B954" s="2">
        <f t="shared" si="112"/>
      </c>
      <c r="C954">
        <f t="shared" si="114"/>
      </c>
      <c r="D954" s="2">
        <f t="shared" si="115"/>
      </c>
      <c r="E954" s="1">
        <f t="shared" si="117"/>
      </c>
      <c r="F954" s="1">
        <f t="shared" si="118"/>
      </c>
      <c r="G954" s="1">
        <f t="shared" si="113"/>
      </c>
      <c r="H954" s="1">
        <f t="shared" si="116"/>
      </c>
      <c r="I954" s="1">
        <f t="shared" si="119"/>
      </c>
    </row>
    <row r="955" spans="2:9" ht="13.5" customHeight="1">
      <c r="B955" s="2">
        <f t="shared" si="112"/>
      </c>
      <c r="C955">
        <f t="shared" si="114"/>
      </c>
      <c r="D955" s="2">
        <f t="shared" si="115"/>
      </c>
      <c r="E955" s="1">
        <f t="shared" si="117"/>
      </c>
      <c r="F955" s="1">
        <f t="shared" si="118"/>
      </c>
      <c r="G955" s="1">
        <f t="shared" si="113"/>
      </c>
      <c r="H955" s="1">
        <f t="shared" si="116"/>
      </c>
      <c r="I955" s="1">
        <f t="shared" si="119"/>
      </c>
    </row>
    <row r="956" spans="2:9" ht="13.5" customHeight="1">
      <c r="B956" s="2">
        <f t="shared" si="112"/>
      </c>
      <c r="C956">
        <f t="shared" si="114"/>
      </c>
      <c r="D956" s="2">
        <f t="shared" si="115"/>
      </c>
      <c r="E956" s="1">
        <f t="shared" si="117"/>
      </c>
      <c r="F956" s="1">
        <f t="shared" si="118"/>
      </c>
      <c r="G956" s="1">
        <f t="shared" si="113"/>
      </c>
      <c r="H956" s="1">
        <f t="shared" si="116"/>
      </c>
      <c r="I956" s="1">
        <f t="shared" si="119"/>
      </c>
    </row>
    <row r="957" spans="2:9" ht="13.5" customHeight="1">
      <c r="B957" s="2">
        <f t="shared" si="112"/>
      </c>
      <c r="C957">
        <f t="shared" si="114"/>
      </c>
      <c r="D957" s="2">
        <f t="shared" si="115"/>
      </c>
      <c r="E957" s="1">
        <f t="shared" si="117"/>
      </c>
      <c r="F957" s="1">
        <f t="shared" si="118"/>
      </c>
      <c r="G957" s="1">
        <f t="shared" si="113"/>
      </c>
      <c r="H957" s="1">
        <f t="shared" si="116"/>
      </c>
      <c r="I957" s="1">
        <f t="shared" si="119"/>
      </c>
    </row>
    <row r="958" spans="2:9" ht="13.5" customHeight="1">
      <c r="B958" s="2">
        <f t="shared" si="112"/>
      </c>
      <c r="C958">
        <f t="shared" si="114"/>
      </c>
      <c r="D958" s="2">
        <f t="shared" si="115"/>
      </c>
      <c r="E958" s="1">
        <f t="shared" si="117"/>
      </c>
      <c r="F958" s="1">
        <f t="shared" si="118"/>
      </c>
      <c r="G958" s="1">
        <f t="shared" si="113"/>
      </c>
      <c r="H958" s="1">
        <f t="shared" si="116"/>
      </c>
      <c r="I958" s="1">
        <f t="shared" si="119"/>
      </c>
    </row>
    <row r="959" spans="2:9" ht="13.5" customHeight="1">
      <c r="B959" s="2">
        <f t="shared" si="112"/>
      </c>
      <c r="C959">
        <f t="shared" si="114"/>
      </c>
      <c r="D959" s="2">
        <f t="shared" si="115"/>
      </c>
      <c r="E959" s="1">
        <f t="shared" si="117"/>
      </c>
      <c r="F959" s="1">
        <f t="shared" si="118"/>
      </c>
      <c r="G959" s="1">
        <f t="shared" si="113"/>
      </c>
      <c r="H959" s="1">
        <f t="shared" si="116"/>
      </c>
      <c r="I959" s="1">
        <f t="shared" si="119"/>
      </c>
    </row>
    <row r="960" spans="2:9" ht="13.5" customHeight="1">
      <c r="B960" s="2">
        <f t="shared" si="112"/>
      </c>
      <c r="C960">
        <f t="shared" si="114"/>
      </c>
      <c r="D960" s="2">
        <f t="shared" si="115"/>
      </c>
      <c r="E960" s="1">
        <f t="shared" si="117"/>
      </c>
      <c r="F960" s="1">
        <f t="shared" si="118"/>
      </c>
      <c r="G960" s="1">
        <f t="shared" si="113"/>
      </c>
      <c r="H960" s="1">
        <f t="shared" si="116"/>
      </c>
      <c r="I960" s="1">
        <f t="shared" si="119"/>
      </c>
    </row>
    <row r="961" spans="2:9" ht="13.5" customHeight="1">
      <c r="B961" s="2">
        <f t="shared" si="112"/>
      </c>
      <c r="C961">
        <f t="shared" si="114"/>
      </c>
      <c r="D961" s="2">
        <f t="shared" si="115"/>
      </c>
      <c r="E961" s="1">
        <f t="shared" si="117"/>
      </c>
      <c r="F961" s="1">
        <f t="shared" si="118"/>
      </c>
      <c r="G961" s="1">
        <f t="shared" si="113"/>
      </c>
      <c r="H961" s="1">
        <f t="shared" si="116"/>
      </c>
      <c r="I961" s="1">
        <f t="shared" si="119"/>
      </c>
    </row>
    <row r="962" spans="2:9" ht="13.5" customHeight="1">
      <c r="B962" s="2">
        <f t="shared" si="112"/>
      </c>
      <c r="C962">
        <f t="shared" si="114"/>
      </c>
      <c r="D962" s="2">
        <f t="shared" si="115"/>
      </c>
      <c r="E962" s="1">
        <f t="shared" si="117"/>
      </c>
      <c r="F962" s="1">
        <f t="shared" si="118"/>
      </c>
      <c r="G962" s="1">
        <f t="shared" si="113"/>
      </c>
      <c r="H962" s="1">
        <f t="shared" si="116"/>
      </c>
      <c r="I962" s="1">
        <f t="shared" si="119"/>
      </c>
    </row>
    <row r="963" spans="2:9" ht="13.5" customHeight="1">
      <c r="B963" s="2">
        <f t="shared" si="112"/>
      </c>
      <c r="C963">
        <f t="shared" si="114"/>
      </c>
      <c r="D963" s="2">
        <f t="shared" si="115"/>
      </c>
      <c r="E963" s="1">
        <f t="shared" si="117"/>
      </c>
      <c r="F963" s="1">
        <f t="shared" si="118"/>
      </c>
      <c r="G963" s="1">
        <f t="shared" si="113"/>
      </c>
      <c r="H963" s="1">
        <f t="shared" si="116"/>
      </c>
      <c r="I963" s="1">
        <f t="shared" si="119"/>
      </c>
    </row>
    <row r="964" spans="2:9" ht="13.5" customHeight="1">
      <c r="B964" s="2">
        <f t="shared" si="112"/>
      </c>
      <c r="C964">
        <f t="shared" si="114"/>
      </c>
      <c r="D964" s="2">
        <f t="shared" si="115"/>
      </c>
      <c r="E964" s="1">
        <f t="shared" si="117"/>
      </c>
      <c r="F964" s="1">
        <f t="shared" si="118"/>
      </c>
      <c r="G964" s="1">
        <f t="shared" si="113"/>
      </c>
      <c r="H964" s="1">
        <f t="shared" si="116"/>
      </c>
      <c r="I964" s="1">
        <f t="shared" si="119"/>
      </c>
    </row>
    <row r="965" spans="2:9" ht="13.5" customHeight="1">
      <c r="B965" s="2">
        <f t="shared" si="112"/>
      </c>
      <c r="C965">
        <f t="shared" si="114"/>
      </c>
      <c r="D965" s="2">
        <f t="shared" si="115"/>
      </c>
      <c r="E965" s="1">
        <f t="shared" si="117"/>
      </c>
      <c r="F965" s="1">
        <f t="shared" si="118"/>
      </c>
      <c r="G965" s="1">
        <f t="shared" si="113"/>
      </c>
      <c r="H965" s="1">
        <f t="shared" si="116"/>
      </c>
      <c r="I965" s="1">
        <f t="shared" si="119"/>
      </c>
    </row>
    <row r="966" spans="2:9" ht="13.5" customHeight="1">
      <c r="B966" s="2">
        <f t="shared" si="112"/>
      </c>
      <c r="C966">
        <f t="shared" si="114"/>
      </c>
      <c r="D966" s="2">
        <f t="shared" si="115"/>
      </c>
      <c r="E966" s="1">
        <f t="shared" si="117"/>
      </c>
      <c r="F966" s="1">
        <f t="shared" si="118"/>
      </c>
      <c r="G966" s="1">
        <f t="shared" si="113"/>
      </c>
      <c r="H966" s="1">
        <f t="shared" si="116"/>
      </c>
      <c r="I966" s="1">
        <f t="shared" si="119"/>
      </c>
    </row>
    <row r="967" spans="2:9" ht="13.5" customHeight="1">
      <c r="B967" s="2">
        <f t="shared" si="112"/>
      </c>
      <c r="C967">
        <f t="shared" si="114"/>
      </c>
      <c r="D967" s="2">
        <f t="shared" si="115"/>
      </c>
      <c r="E967" s="1">
        <f t="shared" si="117"/>
      </c>
      <c r="F967" s="1">
        <f t="shared" si="118"/>
      </c>
      <c r="G967" s="1">
        <f t="shared" si="113"/>
      </c>
      <c r="H967" s="1">
        <f t="shared" si="116"/>
      </c>
      <c r="I967" s="1">
        <f t="shared" si="119"/>
      </c>
    </row>
    <row r="968" spans="2:9" ht="13.5" customHeight="1">
      <c r="B968" s="2">
        <f t="shared" si="112"/>
      </c>
      <c r="C968">
        <f t="shared" si="114"/>
      </c>
      <c r="D968" s="2">
        <f t="shared" si="115"/>
      </c>
      <c r="E968" s="1">
        <f t="shared" si="117"/>
      </c>
      <c r="F968" s="1">
        <f t="shared" si="118"/>
      </c>
      <c r="G968" s="1">
        <f t="shared" si="113"/>
      </c>
      <c r="H968" s="1">
        <f t="shared" si="116"/>
      </c>
      <c r="I968" s="1">
        <f t="shared" si="119"/>
      </c>
    </row>
    <row r="969" spans="2:9" ht="13.5" customHeight="1">
      <c r="B969" s="2">
        <f t="shared" si="112"/>
      </c>
      <c r="C969">
        <f t="shared" si="114"/>
      </c>
      <c r="D969" s="2">
        <f t="shared" si="115"/>
      </c>
      <c r="E969" s="1">
        <f t="shared" si="117"/>
      </c>
      <c r="F969" s="1">
        <f t="shared" si="118"/>
      </c>
      <c r="G969" s="1">
        <f t="shared" si="113"/>
      </c>
      <c r="H969" s="1">
        <f t="shared" si="116"/>
      </c>
      <c r="I969" s="1">
        <f t="shared" si="119"/>
      </c>
    </row>
    <row r="970" spans="2:9" ht="13.5" customHeight="1">
      <c r="B970" s="2">
        <f t="shared" si="112"/>
      </c>
      <c r="C970">
        <f t="shared" si="114"/>
      </c>
      <c r="D970" s="2">
        <f t="shared" si="115"/>
      </c>
      <c r="E970" s="1">
        <f t="shared" si="117"/>
      </c>
      <c r="F970" s="1">
        <f t="shared" si="118"/>
      </c>
      <c r="G970" s="1">
        <f t="shared" si="113"/>
      </c>
      <c r="H970" s="1">
        <f t="shared" si="116"/>
      </c>
      <c r="I970" s="1">
        <f t="shared" si="119"/>
      </c>
    </row>
    <row r="971" spans="2:9" ht="13.5" customHeight="1">
      <c r="B971" s="2">
        <f t="shared" si="112"/>
      </c>
      <c r="C971">
        <f t="shared" si="114"/>
      </c>
      <c r="D971" s="2">
        <f t="shared" si="115"/>
      </c>
      <c r="E971" s="1">
        <f t="shared" si="117"/>
      </c>
      <c r="F971" s="1">
        <f t="shared" si="118"/>
      </c>
      <c r="G971" s="1">
        <f t="shared" si="113"/>
      </c>
      <c r="H971" s="1">
        <f t="shared" si="116"/>
      </c>
      <c r="I971" s="1">
        <f t="shared" si="119"/>
      </c>
    </row>
    <row r="972" spans="2:9" ht="13.5" customHeight="1">
      <c r="B972" s="2">
        <f t="shared" si="112"/>
      </c>
      <c r="C972">
        <f t="shared" si="114"/>
      </c>
      <c r="D972" s="2">
        <f t="shared" si="115"/>
      </c>
      <c r="E972" s="1">
        <f t="shared" si="117"/>
      </c>
      <c r="F972" s="1">
        <f t="shared" si="118"/>
      </c>
      <c r="G972" s="1">
        <f t="shared" si="113"/>
      </c>
      <c r="H972" s="1">
        <f t="shared" si="116"/>
      </c>
      <c r="I972" s="1">
        <f t="shared" si="119"/>
      </c>
    </row>
    <row r="973" spans="2:9" ht="13.5" customHeight="1">
      <c r="B973" s="2">
        <f t="shared" si="112"/>
      </c>
      <c r="C973">
        <f t="shared" si="114"/>
      </c>
      <c r="D973" s="2">
        <f t="shared" si="115"/>
      </c>
      <c r="E973" s="1">
        <f t="shared" si="117"/>
      </c>
      <c r="F973" s="1">
        <f t="shared" si="118"/>
      </c>
      <c r="G973" s="1">
        <f t="shared" si="113"/>
      </c>
      <c r="H973" s="1">
        <f t="shared" si="116"/>
      </c>
      <c r="I973" s="1">
        <f t="shared" si="119"/>
      </c>
    </row>
    <row r="974" spans="2:9" ht="13.5" customHeight="1">
      <c r="B974" s="2">
        <f t="shared" si="112"/>
      </c>
      <c r="C974">
        <f t="shared" si="114"/>
      </c>
      <c r="D974" s="2">
        <f t="shared" si="115"/>
      </c>
      <c r="E974" s="1">
        <f t="shared" si="117"/>
      </c>
      <c r="F974" s="1">
        <f t="shared" si="118"/>
      </c>
      <c r="G974" s="1">
        <f t="shared" si="113"/>
      </c>
      <c r="H974" s="1">
        <f t="shared" si="116"/>
      </c>
      <c r="I974" s="1">
        <f t="shared" si="119"/>
      </c>
    </row>
    <row r="975" spans="2:9" ht="13.5" customHeight="1">
      <c r="B975" s="2">
        <f t="shared" si="112"/>
      </c>
      <c r="C975">
        <f t="shared" si="114"/>
      </c>
      <c r="D975" s="2">
        <f t="shared" si="115"/>
      </c>
      <c r="E975" s="1">
        <f t="shared" si="117"/>
      </c>
      <c r="F975" s="1">
        <f t="shared" si="118"/>
      </c>
      <c r="G975" s="1">
        <f t="shared" si="113"/>
      </c>
      <c r="H975" s="1">
        <f t="shared" si="116"/>
      </c>
      <c r="I975" s="1">
        <f t="shared" si="119"/>
      </c>
    </row>
    <row r="976" spans="2:9" ht="13.5" customHeight="1">
      <c r="B976" s="2">
        <f aca="true" t="shared" si="120" ref="B976:B1039">IF(B975="MONAT",$G$8+$L$2-1,IF(D976="","",Monatsbezeichnung($H$9,B975,$H$10,$H$11,D976)))</f>
      </c>
      <c r="C976">
        <f t="shared" si="114"/>
      </c>
      <c r="D976" s="2">
        <f t="shared" si="115"/>
      </c>
      <c r="E976" s="1">
        <f t="shared" si="117"/>
      </c>
      <c r="F976" s="1">
        <f t="shared" si="118"/>
      </c>
      <c r="G976" s="1">
        <f aca="true" t="shared" si="121" ref="G976:G1039">IF(D976="","",Zinszahlung($H$9,E976,$H$7,D976))</f>
      </c>
      <c r="H976" s="1">
        <f t="shared" si="116"/>
      </c>
      <c r="I976" s="1">
        <f t="shared" si="119"/>
      </c>
    </row>
    <row r="977" spans="2:9" ht="13.5" customHeight="1">
      <c r="B977" s="2">
        <f t="shared" si="120"/>
      </c>
      <c r="C977">
        <f aca="true" t="shared" si="122" ref="C977:C1040">IF(D976="","",Jahresbezeichnung($H$9,B977,C976,B976,D977))</f>
      </c>
      <c r="D977" s="2">
        <f aca="true" t="shared" si="123" ref="D977:D1040">IF(D976="","",IF(D976+1&gt;$H$10+$H$11,"",D976+1))</f>
      </c>
      <c r="E977" s="1">
        <f t="shared" si="117"/>
      </c>
      <c r="F977" s="1">
        <f t="shared" si="118"/>
      </c>
      <c r="G977" s="1">
        <f t="shared" si="121"/>
      </c>
      <c r="H977" s="1">
        <f aca="true" t="shared" si="124" ref="H977:H1040">IF(D977="","",IF(D977&lt;=$H$11,0,Tilgungszahlung($G$3,$H$4,$S$5,$H$9,G977,$R$5,$R$6,$R$7,$R$8)))</f>
      </c>
      <c r="I977" s="1">
        <f t="shared" si="119"/>
      </c>
    </row>
    <row r="978" spans="2:9" ht="13.5" customHeight="1">
      <c r="B978" s="2">
        <f t="shared" si="120"/>
      </c>
      <c r="C978">
        <f t="shared" si="122"/>
      </c>
      <c r="D978" s="2">
        <f t="shared" si="123"/>
      </c>
      <c r="E978" s="1">
        <f aca="true" t="shared" si="125" ref="E978:E1041">IF(D978="","",I977)</f>
      </c>
      <c r="F978" s="1">
        <f aca="true" t="shared" si="126" ref="F978:F1041">IF(D978="","",SUM(G978:H978))</f>
      </c>
      <c r="G978" s="1">
        <f t="shared" si="121"/>
      </c>
      <c r="H978" s="1">
        <f t="shared" si="124"/>
      </c>
      <c r="I978" s="1">
        <f aca="true" t="shared" si="127" ref="I978:I1041">IF(D978="","",E978-H978)</f>
      </c>
    </row>
    <row r="979" spans="2:9" ht="13.5" customHeight="1">
      <c r="B979" s="2">
        <f t="shared" si="120"/>
      </c>
      <c r="C979">
        <f t="shared" si="122"/>
      </c>
      <c r="D979" s="2">
        <f t="shared" si="123"/>
      </c>
      <c r="E979" s="1">
        <f t="shared" si="125"/>
      </c>
      <c r="F979" s="1">
        <f t="shared" si="126"/>
      </c>
      <c r="G979" s="1">
        <f t="shared" si="121"/>
      </c>
      <c r="H979" s="1">
        <f t="shared" si="124"/>
      </c>
      <c r="I979" s="1">
        <f t="shared" si="127"/>
      </c>
    </row>
    <row r="980" spans="2:9" ht="13.5" customHeight="1">
      <c r="B980" s="2">
        <f t="shared" si="120"/>
      </c>
      <c r="C980">
        <f t="shared" si="122"/>
      </c>
      <c r="D980" s="2">
        <f t="shared" si="123"/>
      </c>
      <c r="E980" s="1">
        <f t="shared" si="125"/>
      </c>
      <c r="F980" s="1">
        <f t="shared" si="126"/>
      </c>
      <c r="G980" s="1">
        <f t="shared" si="121"/>
      </c>
      <c r="H980" s="1">
        <f t="shared" si="124"/>
      </c>
      <c r="I980" s="1">
        <f t="shared" si="127"/>
      </c>
    </row>
    <row r="981" spans="2:9" ht="13.5" customHeight="1">
      <c r="B981" s="2">
        <f t="shared" si="120"/>
      </c>
      <c r="C981">
        <f t="shared" si="122"/>
      </c>
      <c r="D981" s="2">
        <f t="shared" si="123"/>
      </c>
      <c r="E981" s="1">
        <f t="shared" si="125"/>
      </c>
      <c r="F981" s="1">
        <f t="shared" si="126"/>
      </c>
      <c r="G981" s="1">
        <f t="shared" si="121"/>
      </c>
      <c r="H981" s="1">
        <f t="shared" si="124"/>
      </c>
      <c r="I981" s="1">
        <f t="shared" si="127"/>
      </c>
    </row>
    <row r="982" spans="2:9" ht="13.5" customHeight="1">
      <c r="B982" s="2">
        <f t="shared" si="120"/>
      </c>
      <c r="C982">
        <f t="shared" si="122"/>
      </c>
      <c r="D982" s="2">
        <f t="shared" si="123"/>
      </c>
      <c r="E982" s="1">
        <f t="shared" si="125"/>
      </c>
      <c r="F982" s="1">
        <f t="shared" si="126"/>
      </c>
      <c r="G982" s="1">
        <f t="shared" si="121"/>
      </c>
      <c r="H982" s="1">
        <f t="shared" si="124"/>
      </c>
      <c r="I982" s="1">
        <f t="shared" si="127"/>
      </c>
    </row>
    <row r="983" spans="2:9" ht="13.5" customHeight="1">
      <c r="B983" s="2">
        <f t="shared" si="120"/>
      </c>
      <c r="C983">
        <f t="shared" si="122"/>
      </c>
      <c r="D983" s="2">
        <f t="shared" si="123"/>
      </c>
      <c r="E983" s="1">
        <f t="shared" si="125"/>
      </c>
      <c r="F983" s="1">
        <f t="shared" si="126"/>
      </c>
      <c r="G983" s="1">
        <f t="shared" si="121"/>
      </c>
      <c r="H983" s="1">
        <f t="shared" si="124"/>
      </c>
      <c r="I983" s="1">
        <f t="shared" si="127"/>
      </c>
    </row>
    <row r="984" spans="2:9" ht="13.5" customHeight="1">
      <c r="B984" s="2">
        <f t="shared" si="120"/>
      </c>
      <c r="C984">
        <f t="shared" si="122"/>
      </c>
      <c r="D984" s="2">
        <f t="shared" si="123"/>
      </c>
      <c r="E984" s="1">
        <f t="shared" si="125"/>
      </c>
      <c r="F984" s="1">
        <f t="shared" si="126"/>
      </c>
      <c r="G984" s="1">
        <f t="shared" si="121"/>
      </c>
      <c r="H984" s="1">
        <f t="shared" si="124"/>
      </c>
      <c r="I984" s="1">
        <f t="shared" si="127"/>
      </c>
    </row>
    <row r="985" spans="2:9" ht="13.5" customHeight="1">
      <c r="B985" s="2">
        <f t="shared" si="120"/>
      </c>
      <c r="C985">
        <f t="shared" si="122"/>
      </c>
      <c r="D985" s="2">
        <f t="shared" si="123"/>
      </c>
      <c r="E985" s="1">
        <f t="shared" si="125"/>
      </c>
      <c r="F985" s="1">
        <f t="shared" si="126"/>
      </c>
      <c r="G985" s="1">
        <f t="shared" si="121"/>
      </c>
      <c r="H985" s="1">
        <f t="shared" si="124"/>
      </c>
      <c r="I985" s="1">
        <f t="shared" si="127"/>
      </c>
    </row>
    <row r="986" spans="2:9" ht="13.5" customHeight="1">
      <c r="B986" s="2">
        <f t="shared" si="120"/>
      </c>
      <c r="C986">
        <f t="shared" si="122"/>
      </c>
      <c r="D986" s="2">
        <f t="shared" si="123"/>
      </c>
      <c r="E986" s="1">
        <f t="shared" si="125"/>
      </c>
      <c r="F986" s="1">
        <f t="shared" si="126"/>
      </c>
      <c r="G986" s="1">
        <f t="shared" si="121"/>
      </c>
      <c r="H986" s="1">
        <f t="shared" si="124"/>
      </c>
      <c r="I986" s="1">
        <f t="shared" si="127"/>
      </c>
    </row>
    <row r="987" spans="2:9" ht="13.5" customHeight="1">
      <c r="B987" s="2">
        <f t="shared" si="120"/>
      </c>
      <c r="C987">
        <f t="shared" si="122"/>
      </c>
      <c r="D987" s="2">
        <f t="shared" si="123"/>
      </c>
      <c r="E987" s="1">
        <f t="shared" si="125"/>
      </c>
      <c r="F987" s="1">
        <f t="shared" si="126"/>
      </c>
      <c r="G987" s="1">
        <f t="shared" si="121"/>
      </c>
      <c r="H987" s="1">
        <f t="shared" si="124"/>
      </c>
      <c r="I987" s="1">
        <f t="shared" si="127"/>
      </c>
    </row>
    <row r="988" spans="2:9" ht="13.5" customHeight="1">
      <c r="B988" s="2">
        <f t="shared" si="120"/>
      </c>
      <c r="C988">
        <f t="shared" si="122"/>
      </c>
      <c r="D988" s="2">
        <f t="shared" si="123"/>
      </c>
      <c r="E988" s="1">
        <f t="shared" si="125"/>
      </c>
      <c r="F988" s="1">
        <f t="shared" si="126"/>
      </c>
      <c r="G988" s="1">
        <f t="shared" si="121"/>
      </c>
      <c r="H988" s="1">
        <f t="shared" si="124"/>
      </c>
      <c r="I988" s="1">
        <f t="shared" si="127"/>
      </c>
    </row>
    <row r="989" spans="2:9" ht="13.5" customHeight="1">
      <c r="B989" s="2">
        <f t="shared" si="120"/>
      </c>
      <c r="C989">
        <f t="shared" si="122"/>
      </c>
      <c r="D989" s="2">
        <f t="shared" si="123"/>
      </c>
      <c r="E989" s="1">
        <f t="shared" si="125"/>
      </c>
      <c r="F989" s="1">
        <f t="shared" si="126"/>
      </c>
      <c r="G989" s="1">
        <f t="shared" si="121"/>
      </c>
      <c r="H989" s="1">
        <f t="shared" si="124"/>
      </c>
      <c r="I989" s="1">
        <f t="shared" si="127"/>
      </c>
    </row>
    <row r="990" spans="2:9" ht="13.5" customHeight="1">
      <c r="B990" s="2">
        <f t="shared" si="120"/>
      </c>
      <c r="C990">
        <f t="shared" si="122"/>
      </c>
      <c r="D990" s="2">
        <f t="shared" si="123"/>
      </c>
      <c r="E990" s="1">
        <f t="shared" si="125"/>
      </c>
      <c r="F990" s="1">
        <f t="shared" si="126"/>
      </c>
      <c r="G990" s="1">
        <f t="shared" si="121"/>
      </c>
      <c r="H990" s="1">
        <f t="shared" si="124"/>
      </c>
      <c r="I990" s="1">
        <f t="shared" si="127"/>
      </c>
    </row>
    <row r="991" spans="2:9" ht="13.5" customHeight="1">
      <c r="B991" s="2">
        <f t="shared" si="120"/>
      </c>
      <c r="C991">
        <f t="shared" si="122"/>
      </c>
      <c r="D991" s="2">
        <f t="shared" si="123"/>
      </c>
      <c r="E991" s="1">
        <f t="shared" si="125"/>
      </c>
      <c r="F991" s="1">
        <f t="shared" si="126"/>
      </c>
      <c r="G991" s="1">
        <f t="shared" si="121"/>
      </c>
      <c r="H991" s="1">
        <f t="shared" si="124"/>
      </c>
      <c r="I991" s="1">
        <f t="shared" si="127"/>
      </c>
    </row>
    <row r="992" spans="2:9" ht="13.5" customHeight="1">
      <c r="B992" s="2">
        <f t="shared" si="120"/>
      </c>
      <c r="C992">
        <f t="shared" si="122"/>
      </c>
      <c r="D992" s="2">
        <f t="shared" si="123"/>
      </c>
      <c r="E992" s="1">
        <f t="shared" si="125"/>
      </c>
      <c r="F992" s="1">
        <f t="shared" si="126"/>
      </c>
      <c r="G992" s="1">
        <f t="shared" si="121"/>
      </c>
      <c r="H992" s="1">
        <f t="shared" si="124"/>
      </c>
      <c r="I992" s="1">
        <f t="shared" si="127"/>
      </c>
    </row>
    <row r="993" spans="2:9" ht="13.5" customHeight="1">
      <c r="B993" s="2">
        <f t="shared" si="120"/>
      </c>
      <c r="C993">
        <f t="shared" si="122"/>
      </c>
      <c r="D993" s="2">
        <f t="shared" si="123"/>
      </c>
      <c r="E993" s="1">
        <f t="shared" si="125"/>
      </c>
      <c r="F993" s="1">
        <f t="shared" si="126"/>
      </c>
      <c r="G993" s="1">
        <f t="shared" si="121"/>
      </c>
      <c r="H993" s="1">
        <f t="shared" si="124"/>
      </c>
      <c r="I993" s="1">
        <f t="shared" si="127"/>
      </c>
    </row>
    <row r="994" spans="2:9" ht="13.5" customHeight="1">
      <c r="B994" s="2">
        <f t="shared" si="120"/>
      </c>
      <c r="C994">
        <f t="shared" si="122"/>
      </c>
      <c r="D994" s="2">
        <f t="shared" si="123"/>
      </c>
      <c r="E994" s="1">
        <f t="shared" si="125"/>
      </c>
      <c r="F994" s="1">
        <f t="shared" si="126"/>
      </c>
      <c r="G994" s="1">
        <f t="shared" si="121"/>
      </c>
      <c r="H994" s="1">
        <f t="shared" si="124"/>
      </c>
      <c r="I994" s="1">
        <f t="shared" si="127"/>
      </c>
    </row>
    <row r="995" spans="2:9" ht="13.5" customHeight="1">
      <c r="B995" s="2">
        <f t="shared" si="120"/>
      </c>
      <c r="C995">
        <f t="shared" si="122"/>
      </c>
      <c r="D995" s="2">
        <f t="shared" si="123"/>
      </c>
      <c r="E995" s="1">
        <f t="shared" si="125"/>
      </c>
      <c r="F995" s="1">
        <f t="shared" si="126"/>
      </c>
      <c r="G995" s="1">
        <f t="shared" si="121"/>
      </c>
      <c r="H995" s="1">
        <f t="shared" si="124"/>
      </c>
      <c r="I995" s="1">
        <f t="shared" si="127"/>
      </c>
    </row>
    <row r="996" spans="2:9" ht="13.5" customHeight="1">
      <c r="B996" s="2">
        <f t="shared" si="120"/>
      </c>
      <c r="C996">
        <f t="shared" si="122"/>
      </c>
      <c r="D996" s="2">
        <f t="shared" si="123"/>
      </c>
      <c r="E996" s="1">
        <f t="shared" si="125"/>
      </c>
      <c r="F996" s="1">
        <f t="shared" si="126"/>
      </c>
      <c r="G996" s="1">
        <f t="shared" si="121"/>
      </c>
      <c r="H996" s="1">
        <f t="shared" si="124"/>
      </c>
      <c r="I996" s="1">
        <f t="shared" si="127"/>
      </c>
    </row>
    <row r="997" spans="2:9" ht="13.5" customHeight="1">
      <c r="B997" s="2">
        <f t="shared" si="120"/>
      </c>
      <c r="C997">
        <f t="shared" si="122"/>
      </c>
      <c r="D997" s="2">
        <f t="shared" si="123"/>
      </c>
      <c r="E997" s="1">
        <f t="shared" si="125"/>
      </c>
      <c r="F997" s="1">
        <f t="shared" si="126"/>
      </c>
      <c r="G997" s="1">
        <f t="shared" si="121"/>
      </c>
      <c r="H997" s="1">
        <f t="shared" si="124"/>
      </c>
      <c r="I997" s="1">
        <f t="shared" si="127"/>
      </c>
    </row>
    <row r="998" spans="2:9" ht="13.5" customHeight="1">
      <c r="B998" s="2">
        <f t="shared" si="120"/>
      </c>
      <c r="C998">
        <f t="shared" si="122"/>
      </c>
      <c r="D998" s="2">
        <f t="shared" si="123"/>
      </c>
      <c r="E998" s="1">
        <f t="shared" si="125"/>
      </c>
      <c r="F998" s="1">
        <f t="shared" si="126"/>
      </c>
      <c r="G998" s="1">
        <f t="shared" si="121"/>
      </c>
      <c r="H998" s="1">
        <f t="shared" si="124"/>
      </c>
      <c r="I998" s="1">
        <f t="shared" si="127"/>
      </c>
    </row>
    <row r="999" spans="2:9" ht="13.5" customHeight="1">
      <c r="B999" s="2">
        <f t="shared" si="120"/>
      </c>
      <c r="C999">
        <f t="shared" si="122"/>
      </c>
      <c r="D999" s="2">
        <f t="shared" si="123"/>
      </c>
      <c r="E999" s="1">
        <f t="shared" si="125"/>
      </c>
      <c r="F999" s="1">
        <f t="shared" si="126"/>
      </c>
      <c r="G999" s="1">
        <f t="shared" si="121"/>
      </c>
      <c r="H999" s="1">
        <f t="shared" si="124"/>
      </c>
      <c r="I999" s="1">
        <f t="shared" si="127"/>
      </c>
    </row>
    <row r="1000" spans="2:9" ht="13.5" customHeight="1">
      <c r="B1000" s="2">
        <f t="shared" si="120"/>
      </c>
      <c r="C1000">
        <f t="shared" si="122"/>
      </c>
      <c r="D1000" s="2">
        <f t="shared" si="123"/>
      </c>
      <c r="E1000" s="1">
        <f t="shared" si="125"/>
      </c>
      <c r="F1000" s="1">
        <f t="shared" si="126"/>
      </c>
      <c r="G1000" s="1">
        <f t="shared" si="121"/>
      </c>
      <c r="H1000" s="1">
        <f t="shared" si="124"/>
      </c>
      <c r="I1000" s="1">
        <f t="shared" si="127"/>
      </c>
    </row>
    <row r="1001" spans="2:9" ht="13.5" customHeight="1">
      <c r="B1001" s="2">
        <f t="shared" si="120"/>
      </c>
      <c r="C1001">
        <f t="shared" si="122"/>
      </c>
      <c r="D1001" s="2">
        <f t="shared" si="123"/>
      </c>
      <c r="E1001" s="1">
        <f t="shared" si="125"/>
      </c>
      <c r="F1001" s="1">
        <f t="shared" si="126"/>
      </c>
      <c r="G1001" s="1">
        <f t="shared" si="121"/>
      </c>
      <c r="H1001" s="1">
        <f t="shared" si="124"/>
      </c>
      <c r="I1001" s="1">
        <f t="shared" si="127"/>
      </c>
    </row>
    <row r="1002" spans="2:9" ht="13.5" customHeight="1">
      <c r="B1002" s="2">
        <f t="shared" si="120"/>
      </c>
      <c r="C1002">
        <f t="shared" si="122"/>
      </c>
      <c r="D1002" s="2">
        <f t="shared" si="123"/>
      </c>
      <c r="E1002" s="1">
        <f t="shared" si="125"/>
      </c>
      <c r="F1002" s="1">
        <f t="shared" si="126"/>
      </c>
      <c r="G1002" s="1">
        <f t="shared" si="121"/>
      </c>
      <c r="H1002" s="1">
        <f t="shared" si="124"/>
      </c>
      <c r="I1002" s="1">
        <f t="shared" si="127"/>
      </c>
    </row>
    <row r="1003" spans="2:9" ht="13.5" customHeight="1">
      <c r="B1003" s="2">
        <f t="shared" si="120"/>
      </c>
      <c r="C1003">
        <f t="shared" si="122"/>
      </c>
      <c r="D1003" s="2">
        <f t="shared" si="123"/>
      </c>
      <c r="E1003" s="1">
        <f t="shared" si="125"/>
      </c>
      <c r="F1003" s="1">
        <f t="shared" si="126"/>
      </c>
      <c r="G1003" s="1">
        <f t="shared" si="121"/>
      </c>
      <c r="H1003" s="1">
        <f t="shared" si="124"/>
      </c>
      <c r="I1003" s="1">
        <f t="shared" si="127"/>
      </c>
    </row>
    <row r="1004" spans="2:9" ht="13.5" customHeight="1">
      <c r="B1004" s="2">
        <f t="shared" si="120"/>
      </c>
      <c r="C1004">
        <f t="shared" si="122"/>
      </c>
      <c r="D1004" s="2">
        <f t="shared" si="123"/>
      </c>
      <c r="E1004" s="1">
        <f t="shared" si="125"/>
      </c>
      <c r="F1004" s="1">
        <f t="shared" si="126"/>
      </c>
      <c r="G1004" s="1">
        <f t="shared" si="121"/>
      </c>
      <c r="H1004" s="1">
        <f t="shared" si="124"/>
      </c>
      <c r="I1004" s="1">
        <f t="shared" si="127"/>
      </c>
    </row>
    <row r="1005" spans="2:9" ht="13.5" customHeight="1">
      <c r="B1005" s="2">
        <f t="shared" si="120"/>
      </c>
      <c r="C1005">
        <f t="shared" si="122"/>
      </c>
      <c r="D1005" s="2">
        <f t="shared" si="123"/>
      </c>
      <c r="E1005" s="1">
        <f t="shared" si="125"/>
      </c>
      <c r="F1005" s="1">
        <f t="shared" si="126"/>
      </c>
      <c r="G1005" s="1">
        <f t="shared" si="121"/>
      </c>
      <c r="H1005" s="1">
        <f t="shared" si="124"/>
      </c>
      <c r="I1005" s="1">
        <f t="shared" si="127"/>
      </c>
    </row>
    <row r="1006" spans="2:9" ht="13.5" customHeight="1">
      <c r="B1006" s="2">
        <f t="shared" si="120"/>
      </c>
      <c r="C1006">
        <f t="shared" si="122"/>
      </c>
      <c r="D1006" s="2">
        <f t="shared" si="123"/>
      </c>
      <c r="E1006" s="1">
        <f t="shared" si="125"/>
      </c>
      <c r="F1006" s="1">
        <f t="shared" si="126"/>
      </c>
      <c r="G1006" s="1">
        <f t="shared" si="121"/>
      </c>
      <c r="H1006" s="1">
        <f t="shared" si="124"/>
      </c>
      <c r="I1006" s="1">
        <f t="shared" si="127"/>
      </c>
    </row>
    <row r="1007" spans="2:9" ht="13.5" customHeight="1">
      <c r="B1007" s="2">
        <f t="shared" si="120"/>
      </c>
      <c r="C1007">
        <f t="shared" si="122"/>
      </c>
      <c r="D1007" s="2">
        <f t="shared" si="123"/>
      </c>
      <c r="E1007" s="1">
        <f t="shared" si="125"/>
      </c>
      <c r="F1007" s="1">
        <f t="shared" si="126"/>
      </c>
      <c r="G1007" s="1">
        <f t="shared" si="121"/>
      </c>
      <c r="H1007" s="1">
        <f t="shared" si="124"/>
      </c>
      <c r="I1007" s="1">
        <f t="shared" si="127"/>
      </c>
    </row>
    <row r="1008" spans="2:9" ht="13.5" customHeight="1">
      <c r="B1008" s="2">
        <f t="shared" si="120"/>
      </c>
      <c r="C1008">
        <f t="shared" si="122"/>
      </c>
      <c r="D1008" s="2">
        <f t="shared" si="123"/>
      </c>
      <c r="E1008" s="1">
        <f t="shared" si="125"/>
      </c>
      <c r="F1008" s="1">
        <f t="shared" si="126"/>
      </c>
      <c r="G1008" s="1">
        <f t="shared" si="121"/>
      </c>
      <c r="H1008" s="1">
        <f t="shared" si="124"/>
      </c>
      <c r="I1008" s="1">
        <f t="shared" si="127"/>
      </c>
    </row>
    <row r="1009" spans="2:9" ht="13.5" customHeight="1">
      <c r="B1009" s="2">
        <f t="shared" si="120"/>
      </c>
      <c r="C1009">
        <f t="shared" si="122"/>
      </c>
      <c r="D1009" s="2">
        <f t="shared" si="123"/>
      </c>
      <c r="E1009" s="1">
        <f t="shared" si="125"/>
      </c>
      <c r="F1009" s="1">
        <f t="shared" si="126"/>
      </c>
      <c r="G1009" s="1">
        <f t="shared" si="121"/>
      </c>
      <c r="H1009" s="1">
        <f t="shared" si="124"/>
      </c>
      <c r="I1009" s="1">
        <f t="shared" si="127"/>
      </c>
    </row>
    <row r="1010" spans="2:9" ht="13.5" customHeight="1">
      <c r="B1010" s="2">
        <f t="shared" si="120"/>
      </c>
      <c r="C1010">
        <f t="shared" si="122"/>
      </c>
      <c r="D1010" s="2">
        <f t="shared" si="123"/>
      </c>
      <c r="E1010" s="1">
        <f t="shared" si="125"/>
      </c>
      <c r="F1010" s="1">
        <f t="shared" si="126"/>
      </c>
      <c r="G1010" s="1">
        <f t="shared" si="121"/>
      </c>
      <c r="H1010" s="1">
        <f t="shared" si="124"/>
      </c>
      <c r="I1010" s="1">
        <f t="shared" si="127"/>
      </c>
    </row>
    <row r="1011" spans="2:9" ht="13.5" customHeight="1">
      <c r="B1011" s="2">
        <f t="shared" si="120"/>
      </c>
      <c r="C1011">
        <f t="shared" si="122"/>
      </c>
      <c r="D1011" s="2">
        <f t="shared" si="123"/>
      </c>
      <c r="E1011" s="1">
        <f t="shared" si="125"/>
      </c>
      <c r="F1011" s="1">
        <f t="shared" si="126"/>
      </c>
      <c r="G1011" s="1">
        <f t="shared" si="121"/>
      </c>
      <c r="H1011" s="1">
        <f t="shared" si="124"/>
      </c>
      <c r="I1011" s="1">
        <f t="shared" si="127"/>
      </c>
    </row>
    <row r="1012" spans="2:9" ht="13.5" customHeight="1">
      <c r="B1012" s="2">
        <f t="shared" si="120"/>
      </c>
      <c r="C1012">
        <f t="shared" si="122"/>
      </c>
      <c r="D1012" s="2">
        <f t="shared" si="123"/>
      </c>
      <c r="E1012" s="1">
        <f t="shared" si="125"/>
      </c>
      <c r="F1012" s="1">
        <f t="shared" si="126"/>
      </c>
      <c r="G1012" s="1">
        <f t="shared" si="121"/>
      </c>
      <c r="H1012" s="1">
        <f t="shared" si="124"/>
      </c>
      <c r="I1012" s="1">
        <f t="shared" si="127"/>
      </c>
    </row>
    <row r="1013" spans="2:9" ht="13.5" customHeight="1">
      <c r="B1013" s="2">
        <f t="shared" si="120"/>
      </c>
      <c r="C1013">
        <f t="shared" si="122"/>
      </c>
      <c r="D1013" s="2">
        <f t="shared" si="123"/>
      </c>
      <c r="E1013" s="1">
        <f t="shared" si="125"/>
      </c>
      <c r="F1013" s="1">
        <f t="shared" si="126"/>
      </c>
      <c r="G1013" s="1">
        <f t="shared" si="121"/>
      </c>
      <c r="H1013" s="1">
        <f t="shared" si="124"/>
      </c>
      <c r="I1013" s="1">
        <f t="shared" si="127"/>
      </c>
    </row>
    <row r="1014" spans="2:9" ht="13.5" customHeight="1">
      <c r="B1014" s="2">
        <f t="shared" si="120"/>
      </c>
      <c r="C1014">
        <f t="shared" si="122"/>
      </c>
      <c r="D1014" s="2">
        <f t="shared" si="123"/>
      </c>
      <c r="E1014" s="1">
        <f t="shared" si="125"/>
      </c>
      <c r="F1014" s="1">
        <f t="shared" si="126"/>
      </c>
      <c r="G1014" s="1">
        <f t="shared" si="121"/>
      </c>
      <c r="H1014" s="1">
        <f t="shared" si="124"/>
      </c>
      <c r="I1014" s="1">
        <f t="shared" si="127"/>
      </c>
    </row>
    <row r="1015" spans="2:9" ht="13.5" customHeight="1">
      <c r="B1015" s="2">
        <f t="shared" si="120"/>
      </c>
      <c r="C1015">
        <f t="shared" si="122"/>
      </c>
      <c r="D1015" s="2">
        <f t="shared" si="123"/>
      </c>
      <c r="E1015" s="1">
        <f t="shared" si="125"/>
      </c>
      <c r="F1015" s="1">
        <f t="shared" si="126"/>
      </c>
      <c r="G1015" s="1">
        <f t="shared" si="121"/>
      </c>
      <c r="H1015" s="1">
        <f t="shared" si="124"/>
      </c>
      <c r="I1015" s="1">
        <f t="shared" si="127"/>
      </c>
    </row>
    <row r="1016" spans="2:9" ht="13.5" customHeight="1">
      <c r="B1016" s="2">
        <f t="shared" si="120"/>
      </c>
      <c r="C1016">
        <f t="shared" si="122"/>
      </c>
      <c r="D1016" s="2">
        <f t="shared" si="123"/>
      </c>
      <c r="E1016" s="1">
        <f t="shared" si="125"/>
      </c>
      <c r="F1016" s="1">
        <f t="shared" si="126"/>
      </c>
      <c r="G1016" s="1">
        <f t="shared" si="121"/>
      </c>
      <c r="H1016" s="1">
        <f t="shared" si="124"/>
      </c>
      <c r="I1016" s="1">
        <f t="shared" si="127"/>
      </c>
    </row>
    <row r="1017" spans="2:9" ht="13.5" customHeight="1">
      <c r="B1017" s="2">
        <f t="shared" si="120"/>
      </c>
      <c r="C1017">
        <f t="shared" si="122"/>
      </c>
      <c r="D1017" s="2">
        <f t="shared" si="123"/>
      </c>
      <c r="E1017" s="1">
        <f t="shared" si="125"/>
      </c>
      <c r="F1017" s="1">
        <f t="shared" si="126"/>
      </c>
      <c r="G1017" s="1">
        <f t="shared" si="121"/>
      </c>
      <c r="H1017" s="1">
        <f t="shared" si="124"/>
      </c>
      <c r="I1017" s="1">
        <f t="shared" si="127"/>
      </c>
    </row>
    <row r="1018" spans="2:9" ht="13.5" customHeight="1">
      <c r="B1018" s="2">
        <f t="shared" si="120"/>
      </c>
      <c r="C1018">
        <f t="shared" si="122"/>
      </c>
      <c r="D1018" s="2">
        <f t="shared" si="123"/>
      </c>
      <c r="E1018" s="1">
        <f t="shared" si="125"/>
      </c>
      <c r="F1018" s="1">
        <f t="shared" si="126"/>
      </c>
      <c r="G1018" s="1">
        <f t="shared" si="121"/>
      </c>
      <c r="H1018" s="1">
        <f t="shared" si="124"/>
      </c>
      <c r="I1018" s="1">
        <f t="shared" si="127"/>
      </c>
    </row>
    <row r="1019" spans="2:9" ht="13.5" customHeight="1">
      <c r="B1019" s="2">
        <f t="shared" si="120"/>
      </c>
      <c r="C1019">
        <f t="shared" si="122"/>
      </c>
      <c r="D1019" s="2">
        <f t="shared" si="123"/>
      </c>
      <c r="E1019" s="1">
        <f t="shared" si="125"/>
      </c>
      <c r="F1019" s="1">
        <f t="shared" si="126"/>
      </c>
      <c r="G1019" s="1">
        <f t="shared" si="121"/>
      </c>
      <c r="H1019" s="1">
        <f t="shared" si="124"/>
      </c>
      <c r="I1019" s="1">
        <f t="shared" si="127"/>
      </c>
    </row>
    <row r="1020" spans="2:9" ht="13.5" customHeight="1">
      <c r="B1020" s="2">
        <f t="shared" si="120"/>
      </c>
      <c r="C1020">
        <f t="shared" si="122"/>
      </c>
      <c r="D1020" s="2">
        <f t="shared" si="123"/>
      </c>
      <c r="E1020" s="1">
        <f t="shared" si="125"/>
      </c>
      <c r="F1020" s="1">
        <f t="shared" si="126"/>
      </c>
      <c r="G1020" s="1">
        <f t="shared" si="121"/>
      </c>
      <c r="H1020" s="1">
        <f t="shared" si="124"/>
      </c>
      <c r="I1020" s="1">
        <f t="shared" si="127"/>
      </c>
    </row>
    <row r="1021" spans="2:9" ht="13.5" customHeight="1">
      <c r="B1021" s="2">
        <f t="shared" si="120"/>
      </c>
      <c r="C1021">
        <f t="shared" si="122"/>
      </c>
      <c r="D1021" s="2">
        <f t="shared" si="123"/>
      </c>
      <c r="E1021" s="1">
        <f t="shared" si="125"/>
      </c>
      <c r="F1021" s="1">
        <f t="shared" si="126"/>
      </c>
      <c r="G1021" s="1">
        <f t="shared" si="121"/>
      </c>
      <c r="H1021" s="1">
        <f t="shared" si="124"/>
      </c>
      <c r="I1021" s="1">
        <f t="shared" si="127"/>
      </c>
    </row>
    <row r="1022" spans="2:9" ht="13.5" customHeight="1">
      <c r="B1022" s="2">
        <f t="shared" si="120"/>
      </c>
      <c r="C1022">
        <f t="shared" si="122"/>
      </c>
      <c r="D1022" s="2">
        <f t="shared" si="123"/>
      </c>
      <c r="E1022" s="1">
        <f t="shared" si="125"/>
      </c>
      <c r="F1022" s="1">
        <f t="shared" si="126"/>
      </c>
      <c r="G1022" s="1">
        <f t="shared" si="121"/>
      </c>
      <c r="H1022" s="1">
        <f t="shared" si="124"/>
      </c>
      <c r="I1022" s="1">
        <f t="shared" si="127"/>
      </c>
    </row>
    <row r="1023" spans="2:9" ht="13.5" customHeight="1">
      <c r="B1023" s="2">
        <f t="shared" si="120"/>
      </c>
      <c r="C1023">
        <f t="shared" si="122"/>
      </c>
      <c r="D1023" s="2">
        <f t="shared" si="123"/>
      </c>
      <c r="E1023" s="1">
        <f t="shared" si="125"/>
      </c>
      <c r="F1023" s="1">
        <f t="shared" si="126"/>
      </c>
      <c r="G1023" s="1">
        <f t="shared" si="121"/>
      </c>
      <c r="H1023" s="1">
        <f t="shared" si="124"/>
      </c>
      <c r="I1023" s="1">
        <f t="shared" si="127"/>
      </c>
    </row>
    <row r="1024" spans="2:9" ht="13.5" customHeight="1">
      <c r="B1024" s="2">
        <f t="shared" si="120"/>
      </c>
      <c r="C1024">
        <f t="shared" si="122"/>
      </c>
      <c r="D1024" s="2">
        <f t="shared" si="123"/>
      </c>
      <c r="E1024" s="1">
        <f t="shared" si="125"/>
      </c>
      <c r="F1024" s="1">
        <f t="shared" si="126"/>
      </c>
      <c r="G1024" s="1">
        <f t="shared" si="121"/>
      </c>
      <c r="H1024" s="1">
        <f t="shared" si="124"/>
      </c>
      <c r="I1024" s="1">
        <f t="shared" si="127"/>
      </c>
    </row>
    <row r="1025" spans="2:9" ht="13.5" customHeight="1">
      <c r="B1025" s="2">
        <f t="shared" si="120"/>
      </c>
      <c r="C1025">
        <f t="shared" si="122"/>
      </c>
      <c r="D1025" s="2">
        <f t="shared" si="123"/>
      </c>
      <c r="E1025" s="1">
        <f t="shared" si="125"/>
      </c>
      <c r="F1025" s="1">
        <f t="shared" si="126"/>
      </c>
      <c r="G1025" s="1">
        <f t="shared" si="121"/>
      </c>
      <c r="H1025" s="1">
        <f t="shared" si="124"/>
      </c>
      <c r="I1025" s="1">
        <f t="shared" si="127"/>
      </c>
    </row>
    <row r="1026" spans="2:9" ht="13.5" customHeight="1">
      <c r="B1026" s="2">
        <f t="shared" si="120"/>
      </c>
      <c r="C1026">
        <f t="shared" si="122"/>
      </c>
      <c r="D1026" s="2">
        <f t="shared" si="123"/>
      </c>
      <c r="E1026" s="1">
        <f t="shared" si="125"/>
      </c>
      <c r="F1026" s="1">
        <f t="shared" si="126"/>
      </c>
      <c r="G1026" s="1">
        <f t="shared" si="121"/>
      </c>
      <c r="H1026" s="1">
        <f t="shared" si="124"/>
      </c>
      <c r="I1026" s="1">
        <f t="shared" si="127"/>
      </c>
    </row>
    <row r="1027" spans="2:9" ht="13.5" customHeight="1">
      <c r="B1027" s="2">
        <f t="shared" si="120"/>
      </c>
      <c r="C1027">
        <f t="shared" si="122"/>
      </c>
      <c r="D1027" s="2">
        <f t="shared" si="123"/>
      </c>
      <c r="E1027" s="1">
        <f t="shared" si="125"/>
      </c>
      <c r="F1027" s="1">
        <f t="shared" si="126"/>
      </c>
      <c r="G1027" s="1">
        <f t="shared" si="121"/>
      </c>
      <c r="H1027" s="1">
        <f t="shared" si="124"/>
      </c>
      <c r="I1027" s="1">
        <f t="shared" si="127"/>
      </c>
    </row>
    <row r="1028" spans="2:9" ht="13.5" customHeight="1">
      <c r="B1028" s="2">
        <f t="shared" si="120"/>
      </c>
      <c r="C1028">
        <f t="shared" si="122"/>
      </c>
      <c r="D1028" s="2">
        <f t="shared" si="123"/>
      </c>
      <c r="E1028" s="1">
        <f t="shared" si="125"/>
      </c>
      <c r="F1028" s="1">
        <f t="shared" si="126"/>
      </c>
      <c r="G1028" s="1">
        <f t="shared" si="121"/>
      </c>
      <c r="H1028" s="1">
        <f t="shared" si="124"/>
      </c>
      <c r="I1028" s="1">
        <f t="shared" si="127"/>
      </c>
    </row>
    <row r="1029" spans="2:9" ht="13.5" customHeight="1">
      <c r="B1029" s="2">
        <f t="shared" si="120"/>
      </c>
      <c r="C1029">
        <f t="shared" si="122"/>
      </c>
      <c r="D1029" s="2">
        <f t="shared" si="123"/>
      </c>
      <c r="E1029" s="1">
        <f t="shared" si="125"/>
      </c>
      <c r="F1029" s="1">
        <f t="shared" si="126"/>
      </c>
      <c r="G1029" s="1">
        <f t="shared" si="121"/>
      </c>
      <c r="H1029" s="1">
        <f t="shared" si="124"/>
      </c>
      <c r="I1029" s="1">
        <f t="shared" si="127"/>
      </c>
    </row>
    <row r="1030" spans="2:9" ht="13.5" customHeight="1">
      <c r="B1030" s="2">
        <f t="shared" si="120"/>
      </c>
      <c r="C1030">
        <f t="shared" si="122"/>
      </c>
      <c r="D1030" s="2">
        <f t="shared" si="123"/>
      </c>
      <c r="E1030" s="1">
        <f t="shared" si="125"/>
      </c>
      <c r="F1030" s="1">
        <f t="shared" si="126"/>
      </c>
      <c r="G1030" s="1">
        <f t="shared" si="121"/>
      </c>
      <c r="H1030" s="1">
        <f t="shared" si="124"/>
      </c>
      <c r="I1030" s="1">
        <f t="shared" si="127"/>
      </c>
    </row>
    <row r="1031" spans="2:9" ht="13.5" customHeight="1">
      <c r="B1031" s="2">
        <f t="shared" si="120"/>
      </c>
      <c r="C1031">
        <f t="shared" si="122"/>
      </c>
      <c r="D1031" s="2">
        <f t="shared" si="123"/>
      </c>
      <c r="E1031" s="1">
        <f t="shared" si="125"/>
      </c>
      <c r="F1031" s="1">
        <f t="shared" si="126"/>
      </c>
      <c r="G1031" s="1">
        <f t="shared" si="121"/>
      </c>
      <c r="H1031" s="1">
        <f t="shared" si="124"/>
      </c>
      <c r="I1031" s="1">
        <f t="shared" si="127"/>
      </c>
    </row>
    <row r="1032" spans="2:9" ht="13.5" customHeight="1">
      <c r="B1032" s="2">
        <f t="shared" si="120"/>
      </c>
      <c r="C1032">
        <f t="shared" si="122"/>
      </c>
      <c r="D1032" s="2">
        <f t="shared" si="123"/>
      </c>
      <c r="E1032" s="1">
        <f t="shared" si="125"/>
      </c>
      <c r="F1032" s="1">
        <f t="shared" si="126"/>
      </c>
      <c r="G1032" s="1">
        <f t="shared" si="121"/>
      </c>
      <c r="H1032" s="1">
        <f t="shared" si="124"/>
      </c>
      <c r="I1032" s="1">
        <f t="shared" si="127"/>
      </c>
    </row>
    <row r="1033" spans="2:9" ht="13.5" customHeight="1">
      <c r="B1033" s="2">
        <f t="shared" si="120"/>
      </c>
      <c r="C1033">
        <f t="shared" si="122"/>
      </c>
      <c r="D1033" s="2">
        <f t="shared" si="123"/>
      </c>
      <c r="E1033" s="1">
        <f t="shared" si="125"/>
      </c>
      <c r="F1033" s="1">
        <f t="shared" si="126"/>
      </c>
      <c r="G1033" s="1">
        <f t="shared" si="121"/>
      </c>
      <c r="H1033" s="1">
        <f t="shared" si="124"/>
      </c>
      <c r="I1033" s="1">
        <f t="shared" si="127"/>
      </c>
    </row>
    <row r="1034" spans="2:9" ht="13.5" customHeight="1">
      <c r="B1034" s="2">
        <f t="shared" si="120"/>
      </c>
      <c r="C1034">
        <f t="shared" si="122"/>
      </c>
      <c r="D1034" s="2">
        <f t="shared" si="123"/>
      </c>
      <c r="E1034" s="1">
        <f t="shared" si="125"/>
      </c>
      <c r="F1034" s="1">
        <f t="shared" si="126"/>
      </c>
      <c r="G1034" s="1">
        <f t="shared" si="121"/>
      </c>
      <c r="H1034" s="1">
        <f t="shared" si="124"/>
      </c>
      <c r="I1034" s="1">
        <f t="shared" si="127"/>
      </c>
    </row>
    <row r="1035" spans="2:9" ht="13.5" customHeight="1">
      <c r="B1035" s="2">
        <f t="shared" si="120"/>
      </c>
      <c r="C1035">
        <f t="shared" si="122"/>
      </c>
      <c r="D1035" s="2">
        <f t="shared" si="123"/>
      </c>
      <c r="E1035" s="1">
        <f t="shared" si="125"/>
      </c>
      <c r="F1035" s="1">
        <f t="shared" si="126"/>
      </c>
      <c r="G1035" s="1">
        <f t="shared" si="121"/>
      </c>
      <c r="H1035" s="1">
        <f t="shared" si="124"/>
      </c>
      <c r="I1035" s="1">
        <f t="shared" si="127"/>
      </c>
    </row>
    <row r="1036" spans="2:9" ht="13.5" customHeight="1">
      <c r="B1036" s="2">
        <f t="shared" si="120"/>
      </c>
      <c r="C1036">
        <f t="shared" si="122"/>
      </c>
      <c r="D1036" s="2">
        <f t="shared" si="123"/>
      </c>
      <c r="E1036" s="1">
        <f t="shared" si="125"/>
      </c>
      <c r="F1036" s="1">
        <f t="shared" si="126"/>
      </c>
      <c r="G1036" s="1">
        <f t="shared" si="121"/>
      </c>
      <c r="H1036" s="1">
        <f t="shared" si="124"/>
      </c>
      <c r="I1036" s="1">
        <f t="shared" si="127"/>
      </c>
    </row>
    <row r="1037" spans="2:9" ht="13.5" customHeight="1">
      <c r="B1037" s="2">
        <f t="shared" si="120"/>
      </c>
      <c r="C1037">
        <f t="shared" si="122"/>
      </c>
      <c r="D1037" s="2">
        <f t="shared" si="123"/>
      </c>
      <c r="E1037" s="1">
        <f t="shared" si="125"/>
      </c>
      <c r="F1037" s="1">
        <f t="shared" si="126"/>
      </c>
      <c r="G1037" s="1">
        <f t="shared" si="121"/>
      </c>
      <c r="H1037" s="1">
        <f t="shared" si="124"/>
      </c>
      <c r="I1037" s="1">
        <f t="shared" si="127"/>
      </c>
    </row>
    <row r="1038" spans="2:9" ht="13.5" customHeight="1">
      <c r="B1038" s="2">
        <f t="shared" si="120"/>
      </c>
      <c r="C1038">
        <f t="shared" si="122"/>
      </c>
      <c r="D1038" s="2">
        <f t="shared" si="123"/>
      </c>
      <c r="E1038" s="1">
        <f t="shared" si="125"/>
      </c>
      <c r="F1038" s="1">
        <f t="shared" si="126"/>
      </c>
      <c r="G1038" s="1">
        <f t="shared" si="121"/>
      </c>
      <c r="H1038" s="1">
        <f t="shared" si="124"/>
      </c>
      <c r="I1038" s="1">
        <f t="shared" si="127"/>
      </c>
    </row>
    <row r="1039" spans="2:9" ht="13.5" customHeight="1">
      <c r="B1039" s="2">
        <f t="shared" si="120"/>
      </c>
      <c r="C1039">
        <f t="shared" si="122"/>
      </c>
      <c r="D1039" s="2">
        <f t="shared" si="123"/>
      </c>
      <c r="E1039" s="1">
        <f t="shared" si="125"/>
      </c>
      <c r="F1039" s="1">
        <f t="shared" si="126"/>
      </c>
      <c r="G1039" s="1">
        <f t="shared" si="121"/>
      </c>
      <c r="H1039" s="1">
        <f t="shared" si="124"/>
      </c>
      <c r="I1039" s="1">
        <f t="shared" si="127"/>
      </c>
    </row>
    <row r="1040" spans="2:9" ht="13.5" customHeight="1">
      <c r="B1040" s="2">
        <f aca="true" t="shared" si="128" ref="B1040:B1103">IF(B1039="MONAT",$G$8+$L$2-1,IF(D1040="","",Monatsbezeichnung($H$9,B1039,$H$10,$H$11,D1040)))</f>
      </c>
      <c r="C1040">
        <f t="shared" si="122"/>
      </c>
      <c r="D1040" s="2">
        <f t="shared" si="123"/>
      </c>
      <c r="E1040" s="1">
        <f t="shared" si="125"/>
      </c>
      <c r="F1040" s="1">
        <f t="shared" si="126"/>
      </c>
      <c r="G1040" s="1">
        <f aca="true" t="shared" si="129" ref="G1040:G1103">IF(D1040="","",Zinszahlung($H$9,E1040,$H$7,D1040))</f>
      </c>
      <c r="H1040" s="1">
        <f t="shared" si="124"/>
      </c>
      <c r="I1040" s="1">
        <f t="shared" si="127"/>
      </c>
    </row>
    <row r="1041" spans="2:9" ht="13.5" customHeight="1">
      <c r="B1041" s="2">
        <f t="shared" si="128"/>
      </c>
      <c r="C1041">
        <f aca="true" t="shared" si="130" ref="C1041:C1104">IF(D1040="","",Jahresbezeichnung($H$9,B1041,C1040,B1040,D1041))</f>
      </c>
      <c r="D1041" s="2">
        <f aca="true" t="shared" si="131" ref="D1041:D1104">IF(D1040="","",IF(D1040+1&gt;$H$10+$H$11,"",D1040+1))</f>
      </c>
      <c r="E1041" s="1">
        <f t="shared" si="125"/>
      </c>
      <c r="F1041" s="1">
        <f t="shared" si="126"/>
      </c>
      <c r="G1041" s="1">
        <f t="shared" si="129"/>
      </c>
      <c r="H1041" s="1">
        <f aca="true" t="shared" si="132" ref="H1041:H1104">IF(D1041="","",IF(D1041&lt;=$H$11,0,Tilgungszahlung($G$3,$H$4,$S$5,$H$9,G1041,$R$5,$R$6,$R$7,$R$8)))</f>
      </c>
      <c r="I1041" s="1">
        <f t="shared" si="127"/>
      </c>
    </row>
    <row r="1042" spans="2:9" ht="13.5" customHeight="1">
      <c r="B1042" s="2">
        <f t="shared" si="128"/>
      </c>
      <c r="C1042">
        <f t="shared" si="130"/>
      </c>
      <c r="D1042" s="2">
        <f t="shared" si="131"/>
      </c>
      <c r="E1042" s="1">
        <f aca="true" t="shared" si="133" ref="E1042:E1105">IF(D1042="","",I1041)</f>
      </c>
      <c r="F1042" s="1">
        <f aca="true" t="shared" si="134" ref="F1042:F1105">IF(D1042="","",SUM(G1042:H1042))</f>
      </c>
      <c r="G1042" s="1">
        <f t="shared" si="129"/>
      </c>
      <c r="H1042" s="1">
        <f t="shared" si="132"/>
      </c>
      <c r="I1042" s="1">
        <f aca="true" t="shared" si="135" ref="I1042:I1105">IF(D1042="","",E1042-H1042)</f>
      </c>
    </row>
    <row r="1043" spans="2:9" ht="13.5" customHeight="1">
      <c r="B1043" s="2">
        <f t="shared" si="128"/>
      </c>
      <c r="C1043">
        <f t="shared" si="130"/>
      </c>
      <c r="D1043" s="2">
        <f t="shared" si="131"/>
      </c>
      <c r="E1043" s="1">
        <f t="shared" si="133"/>
      </c>
      <c r="F1043" s="1">
        <f t="shared" si="134"/>
      </c>
      <c r="G1043" s="1">
        <f t="shared" si="129"/>
      </c>
      <c r="H1043" s="1">
        <f t="shared" si="132"/>
      </c>
      <c r="I1043" s="1">
        <f t="shared" si="135"/>
      </c>
    </row>
    <row r="1044" spans="2:9" ht="13.5" customHeight="1">
      <c r="B1044" s="2">
        <f t="shared" si="128"/>
      </c>
      <c r="C1044">
        <f t="shared" si="130"/>
      </c>
      <c r="D1044" s="2">
        <f t="shared" si="131"/>
      </c>
      <c r="E1044" s="1">
        <f t="shared" si="133"/>
      </c>
      <c r="F1044" s="1">
        <f t="shared" si="134"/>
      </c>
      <c r="G1044" s="1">
        <f t="shared" si="129"/>
      </c>
      <c r="H1044" s="1">
        <f t="shared" si="132"/>
      </c>
      <c r="I1044" s="1">
        <f t="shared" si="135"/>
      </c>
    </row>
    <row r="1045" spans="2:9" ht="13.5" customHeight="1">
      <c r="B1045" s="2">
        <f t="shared" si="128"/>
      </c>
      <c r="C1045">
        <f t="shared" si="130"/>
      </c>
      <c r="D1045" s="2">
        <f t="shared" si="131"/>
      </c>
      <c r="E1045" s="1">
        <f t="shared" si="133"/>
      </c>
      <c r="F1045" s="1">
        <f t="shared" si="134"/>
      </c>
      <c r="G1045" s="1">
        <f t="shared" si="129"/>
      </c>
      <c r="H1045" s="1">
        <f t="shared" si="132"/>
      </c>
      <c r="I1045" s="1">
        <f t="shared" si="135"/>
      </c>
    </row>
    <row r="1046" spans="2:9" ht="13.5" customHeight="1">
      <c r="B1046" s="2">
        <f t="shared" si="128"/>
      </c>
      <c r="C1046">
        <f t="shared" si="130"/>
      </c>
      <c r="D1046" s="2">
        <f t="shared" si="131"/>
      </c>
      <c r="E1046" s="1">
        <f t="shared" si="133"/>
      </c>
      <c r="F1046" s="1">
        <f t="shared" si="134"/>
      </c>
      <c r="G1046" s="1">
        <f t="shared" si="129"/>
      </c>
      <c r="H1046" s="1">
        <f t="shared" si="132"/>
      </c>
      <c r="I1046" s="1">
        <f t="shared" si="135"/>
      </c>
    </row>
    <row r="1047" spans="2:9" ht="13.5" customHeight="1">
      <c r="B1047" s="2">
        <f t="shared" si="128"/>
      </c>
      <c r="C1047">
        <f t="shared" si="130"/>
      </c>
      <c r="D1047" s="2">
        <f t="shared" si="131"/>
      </c>
      <c r="E1047" s="1">
        <f t="shared" si="133"/>
      </c>
      <c r="F1047" s="1">
        <f t="shared" si="134"/>
      </c>
      <c r="G1047" s="1">
        <f t="shared" si="129"/>
      </c>
      <c r="H1047" s="1">
        <f t="shared" si="132"/>
      </c>
      <c r="I1047" s="1">
        <f t="shared" si="135"/>
      </c>
    </row>
    <row r="1048" spans="2:9" ht="13.5" customHeight="1">
      <c r="B1048" s="2">
        <f t="shared" si="128"/>
      </c>
      <c r="C1048">
        <f t="shared" si="130"/>
      </c>
      <c r="D1048" s="2">
        <f t="shared" si="131"/>
      </c>
      <c r="E1048" s="1">
        <f t="shared" si="133"/>
      </c>
      <c r="F1048" s="1">
        <f t="shared" si="134"/>
      </c>
      <c r="G1048" s="1">
        <f t="shared" si="129"/>
      </c>
      <c r="H1048" s="1">
        <f t="shared" si="132"/>
      </c>
      <c r="I1048" s="1">
        <f t="shared" si="135"/>
      </c>
    </row>
    <row r="1049" spans="2:9" ht="13.5" customHeight="1">
      <c r="B1049" s="2">
        <f t="shared" si="128"/>
      </c>
      <c r="C1049">
        <f t="shared" si="130"/>
      </c>
      <c r="D1049" s="2">
        <f t="shared" si="131"/>
      </c>
      <c r="E1049" s="1">
        <f t="shared" si="133"/>
      </c>
      <c r="F1049" s="1">
        <f t="shared" si="134"/>
      </c>
      <c r="G1049" s="1">
        <f t="shared" si="129"/>
      </c>
      <c r="H1049" s="1">
        <f t="shared" si="132"/>
      </c>
      <c r="I1049" s="1">
        <f t="shared" si="135"/>
      </c>
    </row>
    <row r="1050" spans="2:9" ht="13.5" customHeight="1">
      <c r="B1050" s="2">
        <f t="shared" si="128"/>
      </c>
      <c r="C1050">
        <f t="shared" si="130"/>
      </c>
      <c r="D1050" s="2">
        <f t="shared" si="131"/>
      </c>
      <c r="E1050" s="1">
        <f t="shared" si="133"/>
      </c>
      <c r="F1050" s="1">
        <f t="shared" si="134"/>
      </c>
      <c r="G1050" s="1">
        <f t="shared" si="129"/>
      </c>
      <c r="H1050" s="1">
        <f t="shared" si="132"/>
      </c>
      <c r="I1050" s="1">
        <f t="shared" si="135"/>
      </c>
    </row>
    <row r="1051" spans="2:9" ht="13.5" customHeight="1">
      <c r="B1051" s="2">
        <f t="shared" si="128"/>
      </c>
      <c r="C1051">
        <f t="shared" si="130"/>
      </c>
      <c r="D1051" s="2">
        <f t="shared" si="131"/>
      </c>
      <c r="E1051" s="1">
        <f t="shared" si="133"/>
      </c>
      <c r="F1051" s="1">
        <f t="shared" si="134"/>
      </c>
      <c r="G1051" s="1">
        <f t="shared" si="129"/>
      </c>
      <c r="H1051" s="1">
        <f t="shared" si="132"/>
      </c>
      <c r="I1051" s="1">
        <f t="shared" si="135"/>
      </c>
    </row>
    <row r="1052" spans="2:9" ht="13.5" customHeight="1">
      <c r="B1052" s="2">
        <f t="shared" si="128"/>
      </c>
      <c r="C1052">
        <f t="shared" si="130"/>
      </c>
      <c r="D1052" s="2">
        <f t="shared" si="131"/>
      </c>
      <c r="E1052" s="1">
        <f t="shared" si="133"/>
      </c>
      <c r="F1052" s="1">
        <f t="shared" si="134"/>
      </c>
      <c r="G1052" s="1">
        <f t="shared" si="129"/>
      </c>
      <c r="H1052" s="1">
        <f t="shared" si="132"/>
      </c>
      <c r="I1052" s="1">
        <f t="shared" si="135"/>
      </c>
    </row>
    <row r="1053" spans="2:9" ht="13.5" customHeight="1">
      <c r="B1053" s="2">
        <f t="shared" si="128"/>
      </c>
      <c r="C1053">
        <f t="shared" si="130"/>
      </c>
      <c r="D1053" s="2">
        <f t="shared" si="131"/>
      </c>
      <c r="E1053" s="1">
        <f t="shared" si="133"/>
      </c>
      <c r="F1053" s="1">
        <f t="shared" si="134"/>
      </c>
      <c r="G1053" s="1">
        <f t="shared" si="129"/>
      </c>
      <c r="H1053" s="1">
        <f t="shared" si="132"/>
      </c>
      <c r="I1053" s="1">
        <f t="shared" si="135"/>
      </c>
    </row>
    <row r="1054" spans="2:9" ht="13.5" customHeight="1">
      <c r="B1054" s="2">
        <f t="shared" si="128"/>
      </c>
      <c r="C1054">
        <f t="shared" si="130"/>
      </c>
      <c r="D1054" s="2">
        <f t="shared" si="131"/>
      </c>
      <c r="E1054" s="1">
        <f t="shared" si="133"/>
      </c>
      <c r="F1054" s="1">
        <f t="shared" si="134"/>
      </c>
      <c r="G1054" s="1">
        <f t="shared" si="129"/>
      </c>
      <c r="H1054" s="1">
        <f t="shared" si="132"/>
      </c>
      <c r="I1054" s="1">
        <f t="shared" si="135"/>
      </c>
    </row>
    <row r="1055" spans="2:9" ht="13.5" customHeight="1">
      <c r="B1055" s="2">
        <f t="shared" si="128"/>
      </c>
      <c r="C1055">
        <f t="shared" si="130"/>
      </c>
      <c r="D1055" s="2">
        <f t="shared" si="131"/>
      </c>
      <c r="E1055" s="1">
        <f t="shared" si="133"/>
      </c>
      <c r="F1055" s="1">
        <f t="shared" si="134"/>
      </c>
      <c r="G1055" s="1">
        <f t="shared" si="129"/>
      </c>
      <c r="H1055" s="1">
        <f t="shared" si="132"/>
      </c>
      <c r="I1055" s="1">
        <f t="shared" si="135"/>
      </c>
    </row>
    <row r="1056" spans="2:9" ht="13.5" customHeight="1">
      <c r="B1056" s="2">
        <f t="shared" si="128"/>
      </c>
      <c r="C1056">
        <f t="shared" si="130"/>
      </c>
      <c r="D1056" s="2">
        <f t="shared" si="131"/>
      </c>
      <c r="E1056" s="1">
        <f t="shared" si="133"/>
      </c>
      <c r="F1056" s="1">
        <f t="shared" si="134"/>
      </c>
      <c r="G1056" s="1">
        <f t="shared" si="129"/>
      </c>
      <c r="H1056" s="1">
        <f t="shared" si="132"/>
      </c>
      <c r="I1056" s="1">
        <f t="shared" si="135"/>
      </c>
    </row>
    <row r="1057" spans="2:9" ht="13.5" customHeight="1">
      <c r="B1057" s="2">
        <f t="shared" si="128"/>
      </c>
      <c r="C1057">
        <f t="shared" si="130"/>
      </c>
      <c r="D1057" s="2">
        <f t="shared" si="131"/>
      </c>
      <c r="E1057" s="1">
        <f t="shared" si="133"/>
      </c>
      <c r="F1057" s="1">
        <f t="shared" si="134"/>
      </c>
      <c r="G1057" s="1">
        <f t="shared" si="129"/>
      </c>
      <c r="H1057" s="1">
        <f t="shared" si="132"/>
      </c>
      <c r="I1057" s="1">
        <f t="shared" si="135"/>
      </c>
    </row>
    <row r="1058" spans="2:9" ht="13.5" customHeight="1">
      <c r="B1058" s="2">
        <f t="shared" si="128"/>
      </c>
      <c r="C1058">
        <f t="shared" si="130"/>
      </c>
      <c r="D1058" s="2">
        <f t="shared" si="131"/>
      </c>
      <c r="E1058" s="1">
        <f t="shared" si="133"/>
      </c>
      <c r="F1058" s="1">
        <f t="shared" si="134"/>
      </c>
      <c r="G1058" s="1">
        <f t="shared" si="129"/>
      </c>
      <c r="H1058" s="1">
        <f t="shared" si="132"/>
      </c>
      <c r="I1058" s="1">
        <f t="shared" si="135"/>
      </c>
    </row>
    <row r="1059" spans="2:9" ht="13.5" customHeight="1">
      <c r="B1059" s="2">
        <f t="shared" si="128"/>
      </c>
      <c r="C1059">
        <f t="shared" si="130"/>
      </c>
      <c r="D1059" s="2">
        <f t="shared" si="131"/>
      </c>
      <c r="E1059" s="1">
        <f t="shared" si="133"/>
      </c>
      <c r="F1059" s="1">
        <f t="shared" si="134"/>
      </c>
      <c r="G1059" s="1">
        <f t="shared" si="129"/>
      </c>
      <c r="H1059" s="1">
        <f t="shared" si="132"/>
      </c>
      <c r="I1059" s="1">
        <f t="shared" si="135"/>
      </c>
    </row>
    <row r="1060" spans="2:9" ht="13.5" customHeight="1">
      <c r="B1060" s="2">
        <f t="shared" si="128"/>
      </c>
      <c r="C1060">
        <f t="shared" si="130"/>
      </c>
      <c r="D1060" s="2">
        <f t="shared" si="131"/>
      </c>
      <c r="E1060" s="1">
        <f t="shared" si="133"/>
      </c>
      <c r="F1060" s="1">
        <f t="shared" si="134"/>
      </c>
      <c r="G1060" s="1">
        <f t="shared" si="129"/>
      </c>
      <c r="H1060" s="1">
        <f t="shared" si="132"/>
      </c>
      <c r="I1060" s="1">
        <f t="shared" si="135"/>
      </c>
    </row>
    <row r="1061" spans="2:9" ht="13.5" customHeight="1">
      <c r="B1061" s="2">
        <f t="shared" si="128"/>
      </c>
      <c r="C1061">
        <f t="shared" si="130"/>
      </c>
      <c r="D1061" s="2">
        <f t="shared" si="131"/>
      </c>
      <c r="E1061" s="1">
        <f t="shared" si="133"/>
      </c>
      <c r="F1061" s="1">
        <f t="shared" si="134"/>
      </c>
      <c r="G1061" s="1">
        <f t="shared" si="129"/>
      </c>
      <c r="H1061" s="1">
        <f t="shared" si="132"/>
      </c>
      <c r="I1061" s="1">
        <f t="shared" si="135"/>
      </c>
    </row>
    <row r="1062" spans="2:9" ht="13.5" customHeight="1">
      <c r="B1062" s="2">
        <f t="shared" si="128"/>
      </c>
      <c r="C1062">
        <f t="shared" si="130"/>
      </c>
      <c r="D1062" s="2">
        <f t="shared" si="131"/>
      </c>
      <c r="E1062" s="1">
        <f t="shared" si="133"/>
      </c>
      <c r="F1062" s="1">
        <f t="shared" si="134"/>
      </c>
      <c r="G1062" s="1">
        <f t="shared" si="129"/>
      </c>
      <c r="H1062" s="1">
        <f t="shared" si="132"/>
      </c>
      <c r="I1062" s="1">
        <f t="shared" si="135"/>
      </c>
    </row>
    <row r="1063" spans="2:9" ht="13.5" customHeight="1">
      <c r="B1063" s="2">
        <f t="shared" si="128"/>
      </c>
      <c r="C1063">
        <f t="shared" si="130"/>
      </c>
      <c r="D1063" s="2">
        <f t="shared" si="131"/>
      </c>
      <c r="E1063" s="1">
        <f t="shared" si="133"/>
      </c>
      <c r="F1063" s="1">
        <f t="shared" si="134"/>
      </c>
      <c r="G1063" s="1">
        <f t="shared" si="129"/>
      </c>
      <c r="H1063" s="1">
        <f t="shared" si="132"/>
      </c>
      <c r="I1063" s="1">
        <f t="shared" si="135"/>
      </c>
    </row>
    <row r="1064" spans="2:9" ht="13.5" customHeight="1">
      <c r="B1064" s="2">
        <f t="shared" si="128"/>
      </c>
      <c r="C1064">
        <f t="shared" si="130"/>
      </c>
      <c r="D1064" s="2">
        <f t="shared" si="131"/>
      </c>
      <c r="E1064" s="1">
        <f t="shared" si="133"/>
      </c>
      <c r="F1064" s="1">
        <f t="shared" si="134"/>
      </c>
      <c r="G1064" s="1">
        <f t="shared" si="129"/>
      </c>
      <c r="H1064" s="1">
        <f t="shared" si="132"/>
      </c>
      <c r="I1064" s="1">
        <f t="shared" si="135"/>
      </c>
    </row>
    <row r="1065" spans="2:9" ht="13.5" customHeight="1">
      <c r="B1065" s="2">
        <f t="shared" si="128"/>
      </c>
      <c r="C1065">
        <f t="shared" si="130"/>
      </c>
      <c r="D1065" s="2">
        <f t="shared" si="131"/>
      </c>
      <c r="E1065" s="1">
        <f t="shared" si="133"/>
      </c>
      <c r="F1065" s="1">
        <f t="shared" si="134"/>
      </c>
      <c r="G1065" s="1">
        <f t="shared" si="129"/>
      </c>
      <c r="H1065" s="1">
        <f t="shared" si="132"/>
      </c>
      <c r="I1065" s="1">
        <f t="shared" si="135"/>
      </c>
    </row>
    <row r="1066" spans="2:9" ht="13.5" customHeight="1">
      <c r="B1066" s="2">
        <f t="shared" si="128"/>
      </c>
      <c r="C1066">
        <f t="shared" si="130"/>
      </c>
      <c r="D1066" s="2">
        <f t="shared" si="131"/>
      </c>
      <c r="E1066" s="1">
        <f t="shared" si="133"/>
      </c>
      <c r="F1066" s="1">
        <f t="shared" si="134"/>
      </c>
      <c r="G1066" s="1">
        <f t="shared" si="129"/>
      </c>
      <c r="H1066" s="1">
        <f t="shared" si="132"/>
      </c>
      <c r="I1066" s="1">
        <f t="shared" si="135"/>
      </c>
    </row>
    <row r="1067" spans="2:9" ht="13.5" customHeight="1">
      <c r="B1067" s="2">
        <f t="shared" si="128"/>
      </c>
      <c r="C1067">
        <f t="shared" si="130"/>
      </c>
      <c r="D1067" s="2">
        <f t="shared" si="131"/>
      </c>
      <c r="E1067" s="1">
        <f t="shared" si="133"/>
      </c>
      <c r="F1067" s="1">
        <f t="shared" si="134"/>
      </c>
      <c r="G1067" s="1">
        <f t="shared" si="129"/>
      </c>
      <c r="H1067" s="1">
        <f t="shared" si="132"/>
      </c>
      <c r="I1067" s="1">
        <f t="shared" si="135"/>
      </c>
    </row>
    <row r="1068" spans="2:9" ht="13.5" customHeight="1">
      <c r="B1068" s="2">
        <f t="shared" si="128"/>
      </c>
      <c r="C1068">
        <f t="shared" si="130"/>
      </c>
      <c r="D1068" s="2">
        <f t="shared" si="131"/>
      </c>
      <c r="E1068" s="1">
        <f t="shared" si="133"/>
      </c>
      <c r="F1068" s="1">
        <f t="shared" si="134"/>
      </c>
      <c r="G1068" s="1">
        <f t="shared" si="129"/>
      </c>
      <c r="H1068" s="1">
        <f t="shared" si="132"/>
      </c>
      <c r="I1068" s="1">
        <f t="shared" si="135"/>
      </c>
    </row>
    <row r="1069" spans="2:9" ht="13.5" customHeight="1">
      <c r="B1069" s="2">
        <f t="shared" si="128"/>
      </c>
      <c r="C1069">
        <f t="shared" si="130"/>
      </c>
      <c r="D1069" s="2">
        <f t="shared" si="131"/>
      </c>
      <c r="E1069" s="1">
        <f t="shared" si="133"/>
      </c>
      <c r="F1069" s="1">
        <f t="shared" si="134"/>
      </c>
      <c r="G1069" s="1">
        <f t="shared" si="129"/>
      </c>
      <c r="H1069" s="1">
        <f t="shared" si="132"/>
      </c>
      <c r="I1069" s="1">
        <f t="shared" si="135"/>
      </c>
    </row>
    <row r="1070" spans="2:9" ht="13.5" customHeight="1">
      <c r="B1070" s="2">
        <f t="shared" si="128"/>
      </c>
      <c r="C1070">
        <f t="shared" si="130"/>
      </c>
      <c r="D1070" s="2">
        <f t="shared" si="131"/>
      </c>
      <c r="E1070" s="1">
        <f t="shared" si="133"/>
      </c>
      <c r="F1070" s="1">
        <f t="shared" si="134"/>
      </c>
      <c r="G1070" s="1">
        <f t="shared" si="129"/>
      </c>
      <c r="H1070" s="1">
        <f t="shared" si="132"/>
      </c>
      <c r="I1070" s="1">
        <f t="shared" si="135"/>
      </c>
    </row>
    <row r="1071" spans="2:9" ht="13.5" customHeight="1">
      <c r="B1071" s="2">
        <f t="shared" si="128"/>
      </c>
      <c r="C1071">
        <f t="shared" si="130"/>
      </c>
      <c r="D1071" s="2">
        <f t="shared" si="131"/>
      </c>
      <c r="E1071" s="1">
        <f t="shared" si="133"/>
      </c>
      <c r="F1071" s="1">
        <f t="shared" si="134"/>
      </c>
      <c r="G1071" s="1">
        <f t="shared" si="129"/>
      </c>
      <c r="H1071" s="1">
        <f t="shared" si="132"/>
      </c>
      <c r="I1071" s="1">
        <f t="shared" si="135"/>
      </c>
    </row>
    <row r="1072" spans="2:9" ht="13.5" customHeight="1">
      <c r="B1072" s="2">
        <f t="shared" si="128"/>
      </c>
      <c r="C1072">
        <f t="shared" si="130"/>
      </c>
      <c r="D1072" s="2">
        <f t="shared" si="131"/>
      </c>
      <c r="E1072" s="1">
        <f t="shared" si="133"/>
      </c>
      <c r="F1072" s="1">
        <f t="shared" si="134"/>
      </c>
      <c r="G1072" s="1">
        <f t="shared" si="129"/>
      </c>
      <c r="H1072" s="1">
        <f t="shared" si="132"/>
      </c>
      <c r="I1072" s="1">
        <f t="shared" si="135"/>
      </c>
    </row>
    <row r="1073" spans="2:9" ht="13.5" customHeight="1">
      <c r="B1073" s="2">
        <f t="shared" si="128"/>
      </c>
      <c r="C1073">
        <f t="shared" si="130"/>
      </c>
      <c r="D1073" s="2">
        <f t="shared" si="131"/>
      </c>
      <c r="E1073" s="1">
        <f t="shared" si="133"/>
      </c>
      <c r="F1073" s="1">
        <f t="shared" si="134"/>
      </c>
      <c r="G1073" s="1">
        <f t="shared" si="129"/>
      </c>
      <c r="H1073" s="1">
        <f t="shared" si="132"/>
      </c>
      <c r="I1073" s="1">
        <f t="shared" si="135"/>
      </c>
    </row>
    <row r="1074" spans="2:9" ht="13.5" customHeight="1">
      <c r="B1074" s="2">
        <f t="shared" si="128"/>
      </c>
      <c r="C1074">
        <f t="shared" si="130"/>
      </c>
      <c r="D1074" s="2">
        <f t="shared" si="131"/>
      </c>
      <c r="E1074" s="1">
        <f t="shared" si="133"/>
      </c>
      <c r="F1074" s="1">
        <f t="shared" si="134"/>
      </c>
      <c r="G1074" s="1">
        <f t="shared" si="129"/>
      </c>
      <c r="H1074" s="1">
        <f t="shared" si="132"/>
      </c>
      <c r="I1074" s="1">
        <f t="shared" si="135"/>
      </c>
    </row>
    <row r="1075" spans="2:9" ht="13.5" customHeight="1">
      <c r="B1075" s="2">
        <f t="shared" si="128"/>
      </c>
      <c r="C1075">
        <f t="shared" si="130"/>
      </c>
      <c r="D1075" s="2">
        <f t="shared" si="131"/>
      </c>
      <c r="E1075" s="1">
        <f t="shared" si="133"/>
      </c>
      <c r="F1075" s="1">
        <f t="shared" si="134"/>
      </c>
      <c r="G1075" s="1">
        <f t="shared" si="129"/>
      </c>
      <c r="H1075" s="1">
        <f t="shared" si="132"/>
      </c>
      <c r="I1075" s="1">
        <f t="shared" si="135"/>
      </c>
    </row>
    <row r="1076" spans="2:9" ht="13.5" customHeight="1">
      <c r="B1076" s="2">
        <f t="shared" si="128"/>
      </c>
      <c r="C1076">
        <f t="shared" si="130"/>
      </c>
      <c r="D1076" s="2">
        <f t="shared" si="131"/>
      </c>
      <c r="E1076" s="1">
        <f t="shared" si="133"/>
      </c>
      <c r="F1076" s="1">
        <f t="shared" si="134"/>
      </c>
      <c r="G1076" s="1">
        <f t="shared" si="129"/>
      </c>
      <c r="H1076" s="1">
        <f t="shared" si="132"/>
      </c>
      <c r="I1076" s="1">
        <f t="shared" si="135"/>
      </c>
    </row>
    <row r="1077" spans="2:9" ht="13.5" customHeight="1">
      <c r="B1077" s="2">
        <f t="shared" si="128"/>
      </c>
      <c r="C1077">
        <f t="shared" si="130"/>
      </c>
      <c r="D1077" s="2">
        <f t="shared" si="131"/>
      </c>
      <c r="E1077" s="1">
        <f t="shared" si="133"/>
      </c>
      <c r="F1077" s="1">
        <f t="shared" si="134"/>
      </c>
      <c r="G1077" s="1">
        <f t="shared" si="129"/>
      </c>
      <c r="H1077" s="1">
        <f t="shared" si="132"/>
      </c>
      <c r="I1077" s="1">
        <f t="shared" si="135"/>
      </c>
    </row>
    <row r="1078" spans="2:9" ht="13.5" customHeight="1">
      <c r="B1078" s="2">
        <f t="shared" si="128"/>
      </c>
      <c r="C1078">
        <f t="shared" si="130"/>
      </c>
      <c r="D1078" s="2">
        <f t="shared" si="131"/>
      </c>
      <c r="E1078" s="1">
        <f t="shared" si="133"/>
      </c>
      <c r="F1078" s="1">
        <f t="shared" si="134"/>
      </c>
      <c r="G1078" s="1">
        <f t="shared" si="129"/>
      </c>
      <c r="H1078" s="1">
        <f t="shared" si="132"/>
      </c>
      <c r="I1078" s="1">
        <f t="shared" si="135"/>
      </c>
    </row>
    <row r="1079" spans="2:9" ht="13.5" customHeight="1">
      <c r="B1079" s="2">
        <f t="shared" si="128"/>
      </c>
      <c r="C1079">
        <f t="shared" si="130"/>
      </c>
      <c r="D1079" s="2">
        <f t="shared" si="131"/>
      </c>
      <c r="E1079" s="1">
        <f t="shared" si="133"/>
      </c>
      <c r="F1079" s="1">
        <f t="shared" si="134"/>
      </c>
      <c r="G1079" s="1">
        <f t="shared" si="129"/>
      </c>
      <c r="H1079" s="1">
        <f t="shared" si="132"/>
      </c>
      <c r="I1079" s="1">
        <f t="shared" si="135"/>
      </c>
    </row>
    <row r="1080" spans="2:9" ht="13.5" customHeight="1">
      <c r="B1080" s="2">
        <f t="shared" si="128"/>
      </c>
      <c r="C1080">
        <f t="shared" si="130"/>
      </c>
      <c r="D1080" s="2">
        <f t="shared" si="131"/>
      </c>
      <c r="E1080" s="1">
        <f t="shared" si="133"/>
      </c>
      <c r="F1080" s="1">
        <f t="shared" si="134"/>
      </c>
      <c r="G1080" s="1">
        <f t="shared" si="129"/>
      </c>
      <c r="H1080" s="1">
        <f t="shared" si="132"/>
      </c>
      <c r="I1080" s="1">
        <f t="shared" si="135"/>
      </c>
    </row>
    <row r="1081" spans="2:9" ht="13.5" customHeight="1">
      <c r="B1081" s="2">
        <f t="shared" si="128"/>
      </c>
      <c r="C1081">
        <f t="shared" si="130"/>
      </c>
      <c r="D1081" s="2">
        <f t="shared" si="131"/>
      </c>
      <c r="E1081" s="1">
        <f t="shared" si="133"/>
      </c>
      <c r="F1081" s="1">
        <f t="shared" si="134"/>
      </c>
      <c r="G1081" s="1">
        <f t="shared" si="129"/>
      </c>
      <c r="H1081" s="1">
        <f t="shared" si="132"/>
      </c>
      <c r="I1081" s="1">
        <f t="shared" si="135"/>
      </c>
    </row>
    <row r="1082" spans="2:9" ht="13.5" customHeight="1">
      <c r="B1082" s="2">
        <f t="shared" si="128"/>
      </c>
      <c r="C1082">
        <f t="shared" si="130"/>
      </c>
      <c r="D1082" s="2">
        <f t="shared" si="131"/>
      </c>
      <c r="E1082" s="1">
        <f t="shared" si="133"/>
      </c>
      <c r="F1082" s="1">
        <f t="shared" si="134"/>
      </c>
      <c r="G1082" s="1">
        <f t="shared" si="129"/>
      </c>
      <c r="H1082" s="1">
        <f t="shared" si="132"/>
      </c>
      <c r="I1082" s="1">
        <f t="shared" si="135"/>
      </c>
    </row>
    <row r="1083" spans="2:9" ht="13.5" customHeight="1">
      <c r="B1083" s="2">
        <f t="shared" si="128"/>
      </c>
      <c r="C1083">
        <f t="shared" si="130"/>
      </c>
      <c r="D1083" s="2">
        <f t="shared" si="131"/>
      </c>
      <c r="E1083" s="1">
        <f t="shared" si="133"/>
      </c>
      <c r="F1083" s="1">
        <f t="shared" si="134"/>
      </c>
      <c r="G1083" s="1">
        <f t="shared" si="129"/>
      </c>
      <c r="H1083" s="1">
        <f t="shared" si="132"/>
      </c>
      <c r="I1083" s="1">
        <f t="shared" si="135"/>
      </c>
    </row>
    <row r="1084" spans="2:9" ht="13.5" customHeight="1">
      <c r="B1084" s="2">
        <f t="shared" si="128"/>
      </c>
      <c r="C1084">
        <f t="shared" si="130"/>
      </c>
      <c r="D1084" s="2">
        <f t="shared" si="131"/>
      </c>
      <c r="E1084" s="1">
        <f t="shared" si="133"/>
      </c>
      <c r="F1084" s="1">
        <f t="shared" si="134"/>
      </c>
      <c r="G1084" s="1">
        <f t="shared" si="129"/>
      </c>
      <c r="H1084" s="1">
        <f t="shared" si="132"/>
      </c>
      <c r="I1084" s="1">
        <f t="shared" si="135"/>
      </c>
    </row>
    <row r="1085" spans="2:9" ht="13.5" customHeight="1">
      <c r="B1085" s="2">
        <f t="shared" si="128"/>
      </c>
      <c r="C1085">
        <f t="shared" si="130"/>
      </c>
      <c r="D1085" s="2">
        <f t="shared" si="131"/>
      </c>
      <c r="E1085" s="1">
        <f t="shared" si="133"/>
      </c>
      <c r="F1085" s="1">
        <f t="shared" si="134"/>
      </c>
      <c r="G1085" s="1">
        <f t="shared" si="129"/>
      </c>
      <c r="H1085" s="1">
        <f t="shared" si="132"/>
      </c>
      <c r="I1085" s="1">
        <f t="shared" si="135"/>
      </c>
    </row>
    <row r="1086" spans="2:9" ht="13.5" customHeight="1">
      <c r="B1086" s="2">
        <f t="shared" si="128"/>
      </c>
      <c r="C1086">
        <f t="shared" si="130"/>
      </c>
      <c r="D1086" s="2">
        <f t="shared" si="131"/>
      </c>
      <c r="E1086" s="1">
        <f t="shared" si="133"/>
      </c>
      <c r="F1086" s="1">
        <f t="shared" si="134"/>
      </c>
      <c r="G1086" s="1">
        <f t="shared" si="129"/>
      </c>
      <c r="H1086" s="1">
        <f t="shared" si="132"/>
      </c>
      <c r="I1086" s="1">
        <f t="shared" si="135"/>
      </c>
    </row>
    <row r="1087" spans="2:9" ht="13.5" customHeight="1">
      <c r="B1087" s="2">
        <f t="shared" si="128"/>
      </c>
      <c r="C1087">
        <f t="shared" si="130"/>
      </c>
      <c r="D1087" s="2">
        <f t="shared" si="131"/>
      </c>
      <c r="E1087" s="1">
        <f t="shared" si="133"/>
      </c>
      <c r="F1087" s="1">
        <f t="shared" si="134"/>
      </c>
      <c r="G1087" s="1">
        <f t="shared" si="129"/>
      </c>
      <c r="H1087" s="1">
        <f t="shared" si="132"/>
      </c>
      <c r="I1087" s="1">
        <f t="shared" si="135"/>
      </c>
    </row>
    <row r="1088" spans="2:9" ht="13.5" customHeight="1">
      <c r="B1088" s="2">
        <f t="shared" si="128"/>
      </c>
      <c r="C1088">
        <f t="shared" si="130"/>
      </c>
      <c r="D1088" s="2">
        <f t="shared" si="131"/>
      </c>
      <c r="E1088" s="1">
        <f t="shared" si="133"/>
      </c>
      <c r="F1088" s="1">
        <f t="shared" si="134"/>
      </c>
      <c r="G1088" s="1">
        <f t="shared" si="129"/>
      </c>
      <c r="H1088" s="1">
        <f t="shared" si="132"/>
      </c>
      <c r="I1088" s="1">
        <f t="shared" si="135"/>
      </c>
    </row>
    <row r="1089" spans="2:9" ht="13.5" customHeight="1">
      <c r="B1089" s="2">
        <f t="shared" si="128"/>
      </c>
      <c r="C1089">
        <f t="shared" si="130"/>
      </c>
      <c r="D1089" s="2">
        <f t="shared" si="131"/>
      </c>
      <c r="E1089" s="1">
        <f t="shared" si="133"/>
      </c>
      <c r="F1089" s="1">
        <f t="shared" si="134"/>
      </c>
      <c r="G1089" s="1">
        <f t="shared" si="129"/>
      </c>
      <c r="H1089" s="1">
        <f t="shared" si="132"/>
      </c>
      <c r="I1089" s="1">
        <f t="shared" si="135"/>
      </c>
    </row>
    <row r="1090" spans="2:9" ht="13.5" customHeight="1">
      <c r="B1090" s="2">
        <f t="shared" si="128"/>
      </c>
      <c r="C1090">
        <f t="shared" si="130"/>
      </c>
      <c r="D1090" s="2">
        <f t="shared" si="131"/>
      </c>
      <c r="E1090" s="1">
        <f t="shared" si="133"/>
      </c>
      <c r="F1090" s="1">
        <f t="shared" si="134"/>
      </c>
      <c r="G1090" s="1">
        <f t="shared" si="129"/>
      </c>
      <c r="H1090" s="1">
        <f t="shared" si="132"/>
      </c>
      <c r="I1090" s="1">
        <f t="shared" si="135"/>
      </c>
    </row>
    <row r="1091" spans="2:9" ht="13.5" customHeight="1">
      <c r="B1091" s="2">
        <f t="shared" si="128"/>
      </c>
      <c r="C1091">
        <f t="shared" si="130"/>
      </c>
      <c r="D1091" s="2">
        <f t="shared" si="131"/>
      </c>
      <c r="E1091" s="1">
        <f t="shared" si="133"/>
      </c>
      <c r="F1091" s="1">
        <f t="shared" si="134"/>
      </c>
      <c r="G1091" s="1">
        <f t="shared" si="129"/>
      </c>
      <c r="H1091" s="1">
        <f t="shared" si="132"/>
      </c>
      <c r="I1091" s="1">
        <f t="shared" si="135"/>
      </c>
    </row>
    <row r="1092" spans="2:9" ht="13.5" customHeight="1">
      <c r="B1092" s="2">
        <f t="shared" si="128"/>
      </c>
      <c r="C1092">
        <f t="shared" si="130"/>
      </c>
      <c r="D1092" s="2">
        <f t="shared" si="131"/>
      </c>
      <c r="E1092" s="1">
        <f t="shared" si="133"/>
      </c>
      <c r="F1092" s="1">
        <f t="shared" si="134"/>
      </c>
      <c r="G1092" s="1">
        <f t="shared" si="129"/>
      </c>
      <c r="H1092" s="1">
        <f t="shared" si="132"/>
      </c>
      <c r="I1092" s="1">
        <f t="shared" si="135"/>
      </c>
    </row>
    <row r="1093" spans="2:9" ht="13.5" customHeight="1">
      <c r="B1093" s="2">
        <f t="shared" si="128"/>
      </c>
      <c r="C1093">
        <f t="shared" si="130"/>
      </c>
      <c r="D1093" s="2">
        <f t="shared" si="131"/>
      </c>
      <c r="E1093" s="1">
        <f t="shared" si="133"/>
      </c>
      <c r="F1093" s="1">
        <f t="shared" si="134"/>
      </c>
      <c r="G1093" s="1">
        <f t="shared" si="129"/>
      </c>
      <c r="H1093" s="1">
        <f t="shared" si="132"/>
      </c>
      <c r="I1093" s="1">
        <f t="shared" si="135"/>
      </c>
    </row>
    <row r="1094" spans="2:9" ht="13.5" customHeight="1">
      <c r="B1094" s="2">
        <f t="shared" si="128"/>
      </c>
      <c r="C1094">
        <f t="shared" si="130"/>
      </c>
      <c r="D1094" s="2">
        <f t="shared" si="131"/>
      </c>
      <c r="E1094" s="1">
        <f t="shared" si="133"/>
      </c>
      <c r="F1094" s="1">
        <f t="shared" si="134"/>
      </c>
      <c r="G1094" s="1">
        <f t="shared" si="129"/>
      </c>
      <c r="H1094" s="1">
        <f t="shared" si="132"/>
      </c>
      <c r="I1094" s="1">
        <f t="shared" si="135"/>
      </c>
    </row>
    <row r="1095" spans="2:9" ht="13.5" customHeight="1">
      <c r="B1095" s="2">
        <f t="shared" si="128"/>
      </c>
      <c r="C1095">
        <f t="shared" si="130"/>
      </c>
      <c r="D1095" s="2">
        <f t="shared" si="131"/>
      </c>
      <c r="E1095" s="1">
        <f t="shared" si="133"/>
      </c>
      <c r="F1095" s="1">
        <f t="shared" si="134"/>
      </c>
      <c r="G1095" s="1">
        <f t="shared" si="129"/>
      </c>
      <c r="H1095" s="1">
        <f t="shared" si="132"/>
      </c>
      <c r="I1095" s="1">
        <f t="shared" si="135"/>
      </c>
    </row>
    <row r="1096" spans="2:9" ht="13.5" customHeight="1">
      <c r="B1096" s="2">
        <f t="shared" si="128"/>
      </c>
      <c r="C1096">
        <f t="shared" si="130"/>
      </c>
      <c r="D1096" s="2">
        <f t="shared" si="131"/>
      </c>
      <c r="E1096" s="1">
        <f t="shared" si="133"/>
      </c>
      <c r="F1096" s="1">
        <f t="shared" si="134"/>
      </c>
      <c r="G1096" s="1">
        <f t="shared" si="129"/>
      </c>
      <c r="H1096" s="1">
        <f t="shared" si="132"/>
      </c>
      <c r="I1096" s="1">
        <f t="shared" si="135"/>
      </c>
    </row>
    <row r="1097" spans="2:9" ht="13.5" customHeight="1">
      <c r="B1097" s="2">
        <f t="shared" si="128"/>
      </c>
      <c r="C1097">
        <f t="shared" si="130"/>
      </c>
      <c r="D1097" s="2">
        <f t="shared" si="131"/>
      </c>
      <c r="E1097" s="1">
        <f t="shared" si="133"/>
      </c>
      <c r="F1097" s="1">
        <f t="shared" si="134"/>
      </c>
      <c r="G1097" s="1">
        <f t="shared" si="129"/>
      </c>
      <c r="H1097" s="1">
        <f t="shared" si="132"/>
      </c>
      <c r="I1097" s="1">
        <f t="shared" si="135"/>
      </c>
    </row>
    <row r="1098" spans="2:9" ht="13.5" customHeight="1">
      <c r="B1098" s="2">
        <f t="shared" si="128"/>
      </c>
      <c r="C1098">
        <f t="shared" si="130"/>
      </c>
      <c r="D1098" s="2">
        <f t="shared" si="131"/>
      </c>
      <c r="E1098" s="1">
        <f t="shared" si="133"/>
      </c>
      <c r="F1098" s="1">
        <f t="shared" si="134"/>
      </c>
      <c r="G1098" s="1">
        <f t="shared" si="129"/>
      </c>
      <c r="H1098" s="1">
        <f t="shared" si="132"/>
      </c>
      <c r="I1098" s="1">
        <f t="shared" si="135"/>
      </c>
    </row>
    <row r="1099" spans="2:9" ht="13.5" customHeight="1">
      <c r="B1099" s="2">
        <f t="shared" si="128"/>
      </c>
      <c r="C1099">
        <f t="shared" si="130"/>
      </c>
      <c r="D1099" s="2">
        <f t="shared" si="131"/>
      </c>
      <c r="E1099" s="1">
        <f t="shared" si="133"/>
      </c>
      <c r="F1099" s="1">
        <f t="shared" si="134"/>
      </c>
      <c r="G1099" s="1">
        <f t="shared" si="129"/>
      </c>
      <c r="H1099" s="1">
        <f t="shared" si="132"/>
      </c>
      <c r="I1099" s="1">
        <f t="shared" si="135"/>
      </c>
    </row>
    <row r="1100" spans="2:9" ht="13.5" customHeight="1">
      <c r="B1100" s="2">
        <f t="shared" si="128"/>
      </c>
      <c r="C1100">
        <f t="shared" si="130"/>
      </c>
      <c r="D1100" s="2">
        <f t="shared" si="131"/>
      </c>
      <c r="E1100" s="1">
        <f t="shared" si="133"/>
      </c>
      <c r="F1100" s="1">
        <f t="shared" si="134"/>
      </c>
      <c r="G1100" s="1">
        <f t="shared" si="129"/>
      </c>
      <c r="H1100" s="1">
        <f t="shared" si="132"/>
      </c>
      <c r="I1100" s="1">
        <f t="shared" si="135"/>
      </c>
    </row>
    <row r="1101" spans="2:9" ht="13.5" customHeight="1">
      <c r="B1101" s="2">
        <f t="shared" si="128"/>
      </c>
      <c r="C1101">
        <f t="shared" si="130"/>
      </c>
      <c r="D1101" s="2">
        <f t="shared" si="131"/>
      </c>
      <c r="E1101" s="1">
        <f t="shared" si="133"/>
      </c>
      <c r="F1101" s="1">
        <f t="shared" si="134"/>
      </c>
      <c r="G1101" s="1">
        <f t="shared" si="129"/>
      </c>
      <c r="H1101" s="1">
        <f t="shared" si="132"/>
      </c>
      <c r="I1101" s="1">
        <f t="shared" si="135"/>
      </c>
    </row>
    <row r="1102" spans="2:9" ht="13.5" customHeight="1">
      <c r="B1102" s="2">
        <f t="shared" si="128"/>
      </c>
      <c r="C1102">
        <f t="shared" si="130"/>
      </c>
      <c r="D1102" s="2">
        <f t="shared" si="131"/>
      </c>
      <c r="E1102" s="1">
        <f t="shared" si="133"/>
      </c>
      <c r="F1102" s="1">
        <f t="shared" si="134"/>
      </c>
      <c r="G1102" s="1">
        <f t="shared" si="129"/>
      </c>
      <c r="H1102" s="1">
        <f t="shared" si="132"/>
      </c>
      <c r="I1102" s="1">
        <f t="shared" si="135"/>
      </c>
    </row>
    <row r="1103" spans="2:9" ht="13.5" customHeight="1">
      <c r="B1103" s="2">
        <f t="shared" si="128"/>
      </c>
      <c r="C1103">
        <f t="shared" si="130"/>
      </c>
      <c r="D1103" s="2">
        <f t="shared" si="131"/>
      </c>
      <c r="E1103" s="1">
        <f t="shared" si="133"/>
      </c>
      <c r="F1103" s="1">
        <f t="shared" si="134"/>
      </c>
      <c r="G1103" s="1">
        <f t="shared" si="129"/>
      </c>
      <c r="H1103" s="1">
        <f t="shared" si="132"/>
      </c>
      <c r="I1103" s="1">
        <f t="shared" si="135"/>
      </c>
    </row>
    <row r="1104" spans="2:9" ht="13.5" customHeight="1">
      <c r="B1104" s="2">
        <f aca="true" t="shared" si="136" ref="B1104:B1167">IF(B1103="MONAT",$G$8+$L$2-1,IF(D1104="","",Monatsbezeichnung($H$9,B1103,$H$10,$H$11,D1104)))</f>
      </c>
      <c r="C1104">
        <f t="shared" si="130"/>
      </c>
      <c r="D1104" s="2">
        <f t="shared" si="131"/>
      </c>
      <c r="E1104" s="1">
        <f t="shared" si="133"/>
      </c>
      <c r="F1104" s="1">
        <f t="shared" si="134"/>
      </c>
      <c r="G1104" s="1">
        <f aca="true" t="shared" si="137" ref="G1104:G1167">IF(D1104="","",Zinszahlung($H$9,E1104,$H$7,D1104))</f>
      </c>
      <c r="H1104" s="1">
        <f t="shared" si="132"/>
      </c>
      <c r="I1104" s="1">
        <f t="shared" si="135"/>
      </c>
    </row>
    <row r="1105" spans="2:9" ht="13.5" customHeight="1">
      <c r="B1105" s="2">
        <f t="shared" si="136"/>
      </c>
      <c r="C1105">
        <f aca="true" t="shared" si="138" ref="C1105:C1168">IF(D1104="","",Jahresbezeichnung($H$9,B1105,C1104,B1104,D1105))</f>
      </c>
      <c r="D1105" s="2">
        <f aca="true" t="shared" si="139" ref="D1105:D1168">IF(D1104="","",IF(D1104+1&gt;$H$10+$H$11,"",D1104+1))</f>
      </c>
      <c r="E1105" s="1">
        <f t="shared" si="133"/>
      </c>
      <c r="F1105" s="1">
        <f t="shared" si="134"/>
      </c>
      <c r="G1105" s="1">
        <f t="shared" si="137"/>
      </c>
      <c r="H1105" s="1">
        <f aca="true" t="shared" si="140" ref="H1105:H1168">IF(D1105="","",IF(D1105&lt;=$H$11,0,Tilgungszahlung($G$3,$H$4,$S$5,$H$9,G1105,$R$5,$R$6,$R$7,$R$8)))</f>
      </c>
      <c r="I1105" s="1">
        <f t="shared" si="135"/>
      </c>
    </row>
    <row r="1106" spans="2:9" ht="13.5" customHeight="1">
      <c r="B1106" s="2">
        <f t="shared" si="136"/>
      </c>
      <c r="C1106">
        <f t="shared" si="138"/>
      </c>
      <c r="D1106" s="2">
        <f t="shared" si="139"/>
      </c>
      <c r="E1106" s="1">
        <f aca="true" t="shared" si="141" ref="E1106:E1169">IF(D1106="","",I1105)</f>
      </c>
      <c r="F1106" s="1">
        <f aca="true" t="shared" si="142" ref="F1106:F1169">IF(D1106="","",SUM(G1106:H1106))</f>
      </c>
      <c r="G1106" s="1">
        <f t="shared" si="137"/>
      </c>
      <c r="H1106" s="1">
        <f t="shared" si="140"/>
      </c>
      <c r="I1106" s="1">
        <f aca="true" t="shared" si="143" ref="I1106:I1169">IF(D1106="","",E1106-H1106)</f>
      </c>
    </row>
    <row r="1107" spans="2:9" ht="13.5" customHeight="1">
      <c r="B1107" s="2">
        <f t="shared" si="136"/>
      </c>
      <c r="C1107">
        <f t="shared" si="138"/>
      </c>
      <c r="D1107" s="2">
        <f t="shared" si="139"/>
      </c>
      <c r="E1107" s="1">
        <f t="shared" si="141"/>
      </c>
      <c r="F1107" s="1">
        <f t="shared" si="142"/>
      </c>
      <c r="G1107" s="1">
        <f t="shared" si="137"/>
      </c>
      <c r="H1107" s="1">
        <f t="shared" si="140"/>
      </c>
      <c r="I1107" s="1">
        <f t="shared" si="143"/>
      </c>
    </row>
    <row r="1108" spans="2:9" ht="13.5" customHeight="1">
      <c r="B1108" s="2">
        <f t="shared" si="136"/>
      </c>
      <c r="C1108">
        <f t="shared" si="138"/>
      </c>
      <c r="D1108" s="2">
        <f t="shared" si="139"/>
      </c>
      <c r="E1108" s="1">
        <f t="shared" si="141"/>
      </c>
      <c r="F1108" s="1">
        <f t="shared" si="142"/>
      </c>
      <c r="G1108" s="1">
        <f t="shared" si="137"/>
      </c>
      <c r="H1108" s="1">
        <f t="shared" si="140"/>
      </c>
      <c r="I1108" s="1">
        <f t="shared" si="143"/>
      </c>
    </row>
    <row r="1109" spans="2:9" ht="13.5" customHeight="1">
      <c r="B1109" s="2">
        <f t="shared" si="136"/>
      </c>
      <c r="C1109">
        <f t="shared" si="138"/>
      </c>
      <c r="D1109" s="2">
        <f t="shared" si="139"/>
      </c>
      <c r="E1109" s="1">
        <f t="shared" si="141"/>
      </c>
      <c r="F1109" s="1">
        <f t="shared" si="142"/>
      </c>
      <c r="G1109" s="1">
        <f t="shared" si="137"/>
      </c>
      <c r="H1109" s="1">
        <f t="shared" si="140"/>
      </c>
      <c r="I1109" s="1">
        <f t="shared" si="143"/>
      </c>
    </row>
    <row r="1110" spans="2:9" ht="13.5" customHeight="1">
      <c r="B1110" s="2">
        <f t="shared" si="136"/>
      </c>
      <c r="C1110">
        <f t="shared" si="138"/>
      </c>
      <c r="D1110" s="2">
        <f t="shared" si="139"/>
      </c>
      <c r="E1110" s="1">
        <f t="shared" si="141"/>
      </c>
      <c r="F1110" s="1">
        <f t="shared" si="142"/>
      </c>
      <c r="G1110" s="1">
        <f t="shared" si="137"/>
      </c>
      <c r="H1110" s="1">
        <f t="shared" si="140"/>
      </c>
      <c r="I1110" s="1">
        <f t="shared" si="143"/>
      </c>
    </row>
    <row r="1111" spans="2:9" ht="13.5" customHeight="1">
      <c r="B1111" s="2">
        <f t="shared" si="136"/>
      </c>
      <c r="C1111">
        <f t="shared" si="138"/>
      </c>
      <c r="D1111" s="2">
        <f t="shared" si="139"/>
      </c>
      <c r="E1111" s="1">
        <f t="shared" si="141"/>
      </c>
      <c r="F1111" s="1">
        <f t="shared" si="142"/>
      </c>
      <c r="G1111" s="1">
        <f t="shared" si="137"/>
      </c>
      <c r="H1111" s="1">
        <f t="shared" si="140"/>
      </c>
      <c r="I1111" s="1">
        <f t="shared" si="143"/>
      </c>
    </row>
    <row r="1112" spans="2:9" ht="13.5" customHeight="1">
      <c r="B1112" s="2">
        <f t="shared" si="136"/>
      </c>
      <c r="C1112">
        <f t="shared" si="138"/>
      </c>
      <c r="D1112" s="2">
        <f t="shared" si="139"/>
      </c>
      <c r="E1112" s="1">
        <f t="shared" si="141"/>
      </c>
      <c r="F1112" s="1">
        <f t="shared" si="142"/>
      </c>
      <c r="G1112" s="1">
        <f t="shared" si="137"/>
      </c>
      <c r="H1112" s="1">
        <f t="shared" si="140"/>
      </c>
      <c r="I1112" s="1">
        <f t="shared" si="143"/>
      </c>
    </row>
    <row r="1113" spans="2:9" ht="13.5" customHeight="1">
      <c r="B1113" s="2">
        <f t="shared" si="136"/>
      </c>
      <c r="C1113">
        <f t="shared" si="138"/>
      </c>
      <c r="D1113" s="2">
        <f t="shared" si="139"/>
      </c>
      <c r="E1113" s="1">
        <f t="shared" si="141"/>
      </c>
      <c r="F1113" s="1">
        <f t="shared" si="142"/>
      </c>
      <c r="G1113" s="1">
        <f t="shared" si="137"/>
      </c>
      <c r="H1113" s="1">
        <f t="shared" si="140"/>
      </c>
      <c r="I1113" s="1">
        <f t="shared" si="143"/>
      </c>
    </row>
    <row r="1114" spans="2:9" ht="13.5" customHeight="1">
      <c r="B1114" s="2">
        <f t="shared" si="136"/>
      </c>
      <c r="C1114">
        <f t="shared" si="138"/>
      </c>
      <c r="D1114" s="2">
        <f t="shared" si="139"/>
      </c>
      <c r="E1114" s="1">
        <f t="shared" si="141"/>
      </c>
      <c r="F1114" s="1">
        <f t="shared" si="142"/>
      </c>
      <c r="G1114" s="1">
        <f t="shared" si="137"/>
      </c>
      <c r="H1114" s="1">
        <f t="shared" si="140"/>
      </c>
      <c r="I1114" s="1">
        <f t="shared" si="143"/>
      </c>
    </row>
    <row r="1115" spans="2:9" ht="13.5" customHeight="1">
      <c r="B1115" s="2">
        <f t="shared" si="136"/>
      </c>
      <c r="C1115">
        <f t="shared" si="138"/>
      </c>
      <c r="D1115" s="2">
        <f t="shared" si="139"/>
      </c>
      <c r="E1115" s="1">
        <f t="shared" si="141"/>
      </c>
      <c r="F1115" s="1">
        <f t="shared" si="142"/>
      </c>
      <c r="G1115" s="1">
        <f t="shared" si="137"/>
      </c>
      <c r="H1115" s="1">
        <f t="shared" si="140"/>
      </c>
      <c r="I1115" s="1">
        <f t="shared" si="143"/>
      </c>
    </row>
    <row r="1116" spans="2:9" ht="13.5" customHeight="1">
      <c r="B1116" s="2">
        <f t="shared" si="136"/>
      </c>
      <c r="C1116">
        <f t="shared" si="138"/>
      </c>
      <c r="D1116" s="2">
        <f t="shared" si="139"/>
      </c>
      <c r="E1116" s="1">
        <f t="shared" si="141"/>
      </c>
      <c r="F1116" s="1">
        <f t="shared" si="142"/>
      </c>
      <c r="G1116" s="1">
        <f t="shared" si="137"/>
      </c>
      <c r="H1116" s="1">
        <f t="shared" si="140"/>
      </c>
      <c r="I1116" s="1">
        <f t="shared" si="143"/>
      </c>
    </row>
    <row r="1117" spans="2:9" ht="13.5" customHeight="1">
      <c r="B1117" s="2">
        <f t="shared" si="136"/>
      </c>
      <c r="C1117">
        <f t="shared" si="138"/>
      </c>
      <c r="D1117" s="2">
        <f t="shared" si="139"/>
      </c>
      <c r="E1117" s="1">
        <f t="shared" si="141"/>
      </c>
      <c r="F1117" s="1">
        <f t="shared" si="142"/>
      </c>
      <c r="G1117" s="1">
        <f t="shared" si="137"/>
      </c>
      <c r="H1117" s="1">
        <f t="shared" si="140"/>
      </c>
      <c r="I1117" s="1">
        <f t="shared" si="143"/>
      </c>
    </row>
    <row r="1118" spans="2:9" ht="13.5" customHeight="1">
      <c r="B1118" s="2">
        <f t="shared" si="136"/>
      </c>
      <c r="C1118">
        <f t="shared" si="138"/>
      </c>
      <c r="D1118" s="2">
        <f t="shared" si="139"/>
      </c>
      <c r="E1118" s="1">
        <f t="shared" si="141"/>
      </c>
      <c r="F1118" s="1">
        <f t="shared" si="142"/>
      </c>
      <c r="G1118" s="1">
        <f t="shared" si="137"/>
      </c>
      <c r="H1118" s="1">
        <f t="shared" si="140"/>
      </c>
      <c r="I1118" s="1">
        <f t="shared" si="143"/>
      </c>
    </row>
    <row r="1119" spans="2:9" ht="13.5" customHeight="1">
      <c r="B1119" s="2">
        <f t="shared" si="136"/>
      </c>
      <c r="C1119">
        <f t="shared" si="138"/>
      </c>
      <c r="D1119" s="2">
        <f t="shared" si="139"/>
      </c>
      <c r="E1119" s="1">
        <f t="shared" si="141"/>
      </c>
      <c r="F1119" s="1">
        <f t="shared" si="142"/>
      </c>
      <c r="G1119" s="1">
        <f t="shared" si="137"/>
      </c>
      <c r="H1119" s="1">
        <f t="shared" si="140"/>
      </c>
      <c r="I1119" s="1">
        <f t="shared" si="143"/>
      </c>
    </row>
    <row r="1120" spans="2:9" ht="13.5" customHeight="1">
      <c r="B1120" s="2">
        <f t="shared" si="136"/>
      </c>
      <c r="C1120">
        <f t="shared" si="138"/>
      </c>
      <c r="D1120" s="2">
        <f t="shared" si="139"/>
      </c>
      <c r="E1120" s="1">
        <f t="shared" si="141"/>
      </c>
      <c r="F1120" s="1">
        <f t="shared" si="142"/>
      </c>
      <c r="G1120" s="1">
        <f t="shared" si="137"/>
      </c>
      <c r="H1120" s="1">
        <f t="shared" si="140"/>
      </c>
      <c r="I1120" s="1">
        <f t="shared" si="143"/>
      </c>
    </row>
    <row r="1121" spans="2:9" ht="13.5" customHeight="1">
      <c r="B1121" s="2">
        <f t="shared" si="136"/>
      </c>
      <c r="C1121">
        <f t="shared" si="138"/>
      </c>
      <c r="D1121" s="2">
        <f t="shared" si="139"/>
      </c>
      <c r="E1121" s="1">
        <f t="shared" si="141"/>
      </c>
      <c r="F1121" s="1">
        <f t="shared" si="142"/>
      </c>
      <c r="G1121" s="1">
        <f t="shared" si="137"/>
      </c>
      <c r="H1121" s="1">
        <f t="shared" si="140"/>
      </c>
      <c r="I1121" s="1">
        <f t="shared" si="143"/>
      </c>
    </row>
    <row r="1122" spans="2:9" ht="13.5" customHeight="1">
      <c r="B1122" s="2">
        <f t="shared" si="136"/>
      </c>
      <c r="C1122">
        <f t="shared" si="138"/>
      </c>
      <c r="D1122" s="2">
        <f t="shared" si="139"/>
      </c>
      <c r="E1122" s="1">
        <f t="shared" si="141"/>
      </c>
      <c r="F1122" s="1">
        <f t="shared" si="142"/>
      </c>
      <c r="G1122" s="1">
        <f t="shared" si="137"/>
      </c>
      <c r="H1122" s="1">
        <f t="shared" si="140"/>
      </c>
      <c r="I1122" s="1">
        <f t="shared" si="143"/>
      </c>
    </row>
    <row r="1123" spans="2:9" ht="13.5" customHeight="1">
      <c r="B1123" s="2">
        <f t="shared" si="136"/>
      </c>
      <c r="C1123">
        <f t="shared" si="138"/>
      </c>
      <c r="D1123" s="2">
        <f t="shared" si="139"/>
      </c>
      <c r="E1123" s="1">
        <f t="shared" si="141"/>
      </c>
      <c r="F1123" s="1">
        <f t="shared" si="142"/>
      </c>
      <c r="G1123" s="1">
        <f t="shared" si="137"/>
      </c>
      <c r="H1123" s="1">
        <f t="shared" si="140"/>
      </c>
      <c r="I1123" s="1">
        <f t="shared" si="143"/>
      </c>
    </row>
    <row r="1124" spans="2:9" ht="13.5" customHeight="1">
      <c r="B1124" s="2">
        <f t="shared" si="136"/>
      </c>
      <c r="C1124">
        <f t="shared" si="138"/>
      </c>
      <c r="D1124" s="2">
        <f t="shared" si="139"/>
      </c>
      <c r="E1124" s="1">
        <f t="shared" si="141"/>
      </c>
      <c r="F1124" s="1">
        <f t="shared" si="142"/>
      </c>
      <c r="G1124" s="1">
        <f t="shared" si="137"/>
      </c>
      <c r="H1124" s="1">
        <f t="shared" si="140"/>
      </c>
      <c r="I1124" s="1">
        <f t="shared" si="143"/>
      </c>
    </row>
    <row r="1125" spans="2:9" ht="13.5" customHeight="1">
      <c r="B1125" s="2">
        <f t="shared" si="136"/>
      </c>
      <c r="C1125">
        <f t="shared" si="138"/>
      </c>
      <c r="D1125" s="2">
        <f t="shared" si="139"/>
      </c>
      <c r="E1125" s="1">
        <f t="shared" si="141"/>
      </c>
      <c r="F1125" s="1">
        <f t="shared" si="142"/>
      </c>
      <c r="G1125" s="1">
        <f t="shared" si="137"/>
      </c>
      <c r="H1125" s="1">
        <f t="shared" si="140"/>
      </c>
      <c r="I1125" s="1">
        <f t="shared" si="143"/>
      </c>
    </row>
    <row r="1126" spans="2:9" ht="13.5" customHeight="1">
      <c r="B1126" s="2">
        <f t="shared" si="136"/>
      </c>
      <c r="C1126">
        <f t="shared" si="138"/>
      </c>
      <c r="D1126" s="2">
        <f t="shared" si="139"/>
      </c>
      <c r="E1126" s="1">
        <f t="shared" si="141"/>
      </c>
      <c r="F1126" s="1">
        <f t="shared" si="142"/>
      </c>
      <c r="G1126" s="1">
        <f t="shared" si="137"/>
      </c>
      <c r="H1126" s="1">
        <f t="shared" si="140"/>
      </c>
      <c r="I1126" s="1">
        <f t="shared" si="143"/>
      </c>
    </row>
    <row r="1127" spans="2:9" ht="13.5" customHeight="1">
      <c r="B1127" s="2">
        <f t="shared" si="136"/>
      </c>
      <c r="C1127">
        <f t="shared" si="138"/>
      </c>
      <c r="D1127" s="2">
        <f t="shared" si="139"/>
      </c>
      <c r="E1127" s="1">
        <f t="shared" si="141"/>
      </c>
      <c r="F1127" s="1">
        <f t="shared" si="142"/>
      </c>
      <c r="G1127" s="1">
        <f t="shared" si="137"/>
      </c>
      <c r="H1127" s="1">
        <f t="shared" si="140"/>
      </c>
      <c r="I1127" s="1">
        <f t="shared" si="143"/>
      </c>
    </row>
    <row r="1128" spans="2:9" ht="13.5" customHeight="1">
      <c r="B1128" s="2">
        <f t="shared" si="136"/>
      </c>
      <c r="C1128">
        <f t="shared" si="138"/>
      </c>
      <c r="D1128" s="2">
        <f t="shared" si="139"/>
      </c>
      <c r="E1128" s="1">
        <f t="shared" si="141"/>
      </c>
      <c r="F1128" s="1">
        <f t="shared" si="142"/>
      </c>
      <c r="G1128" s="1">
        <f t="shared" si="137"/>
      </c>
      <c r="H1128" s="1">
        <f t="shared" si="140"/>
      </c>
      <c r="I1128" s="1">
        <f t="shared" si="143"/>
      </c>
    </row>
    <row r="1129" spans="2:9" ht="13.5" customHeight="1">
      <c r="B1129" s="2">
        <f t="shared" si="136"/>
      </c>
      <c r="C1129">
        <f t="shared" si="138"/>
      </c>
      <c r="D1129" s="2">
        <f t="shared" si="139"/>
      </c>
      <c r="E1129" s="1">
        <f t="shared" si="141"/>
      </c>
      <c r="F1129" s="1">
        <f t="shared" si="142"/>
      </c>
      <c r="G1129" s="1">
        <f t="shared" si="137"/>
      </c>
      <c r="H1129" s="1">
        <f t="shared" si="140"/>
      </c>
      <c r="I1129" s="1">
        <f t="shared" si="143"/>
      </c>
    </row>
    <row r="1130" spans="2:9" ht="13.5" customHeight="1">
      <c r="B1130" s="2">
        <f t="shared" si="136"/>
      </c>
      <c r="C1130">
        <f t="shared" si="138"/>
      </c>
      <c r="D1130" s="2">
        <f t="shared" si="139"/>
      </c>
      <c r="E1130" s="1">
        <f t="shared" si="141"/>
      </c>
      <c r="F1130" s="1">
        <f t="shared" si="142"/>
      </c>
      <c r="G1130" s="1">
        <f t="shared" si="137"/>
      </c>
      <c r="H1130" s="1">
        <f t="shared" si="140"/>
      </c>
      <c r="I1130" s="1">
        <f t="shared" si="143"/>
      </c>
    </row>
    <row r="1131" spans="2:9" ht="13.5" customHeight="1">
      <c r="B1131" s="2">
        <f t="shared" si="136"/>
      </c>
      <c r="C1131">
        <f t="shared" si="138"/>
      </c>
      <c r="D1131" s="2">
        <f t="shared" si="139"/>
      </c>
      <c r="E1131" s="1">
        <f t="shared" si="141"/>
      </c>
      <c r="F1131" s="1">
        <f t="shared" si="142"/>
      </c>
      <c r="G1131" s="1">
        <f t="shared" si="137"/>
      </c>
      <c r="H1131" s="1">
        <f t="shared" si="140"/>
      </c>
      <c r="I1131" s="1">
        <f t="shared" si="143"/>
      </c>
    </row>
    <row r="1132" spans="2:9" ht="13.5" customHeight="1">
      <c r="B1132" s="2">
        <f t="shared" si="136"/>
      </c>
      <c r="C1132">
        <f t="shared" si="138"/>
      </c>
      <c r="D1132" s="2">
        <f t="shared" si="139"/>
      </c>
      <c r="E1132" s="1">
        <f t="shared" si="141"/>
      </c>
      <c r="F1132" s="1">
        <f t="shared" si="142"/>
      </c>
      <c r="G1132" s="1">
        <f t="shared" si="137"/>
      </c>
      <c r="H1132" s="1">
        <f t="shared" si="140"/>
      </c>
      <c r="I1132" s="1">
        <f t="shared" si="143"/>
      </c>
    </row>
    <row r="1133" spans="2:9" ht="13.5" customHeight="1">
      <c r="B1133" s="2">
        <f t="shared" si="136"/>
      </c>
      <c r="C1133">
        <f t="shared" si="138"/>
      </c>
      <c r="D1133" s="2">
        <f t="shared" si="139"/>
      </c>
      <c r="E1133" s="1">
        <f t="shared" si="141"/>
      </c>
      <c r="F1133" s="1">
        <f t="shared" si="142"/>
      </c>
      <c r="G1133" s="1">
        <f t="shared" si="137"/>
      </c>
      <c r="H1133" s="1">
        <f t="shared" si="140"/>
      </c>
      <c r="I1133" s="1">
        <f t="shared" si="143"/>
      </c>
    </row>
    <row r="1134" spans="2:9" ht="13.5" customHeight="1">
      <c r="B1134" s="2">
        <f t="shared" si="136"/>
      </c>
      <c r="C1134">
        <f t="shared" si="138"/>
      </c>
      <c r="D1134" s="2">
        <f t="shared" si="139"/>
      </c>
      <c r="E1134" s="1">
        <f t="shared" si="141"/>
      </c>
      <c r="F1134" s="1">
        <f t="shared" si="142"/>
      </c>
      <c r="G1134" s="1">
        <f t="shared" si="137"/>
      </c>
      <c r="H1134" s="1">
        <f t="shared" si="140"/>
      </c>
      <c r="I1134" s="1">
        <f t="shared" si="143"/>
      </c>
    </row>
    <row r="1135" spans="2:9" ht="13.5" customHeight="1">
      <c r="B1135" s="2">
        <f t="shared" si="136"/>
      </c>
      <c r="C1135">
        <f t="shared" si="138"/>
      </c>
      <c r="D1135" s="2">
        <f t="shared" si="139"/>
      </c>
      <c r="E1135" s="1">
        <f t="shared" si="141"/>
      </c>
      <c r="F1135" s="1">
        <f t="shared" si="142"/>
      </c>
      <c r="G1135" s="1">
        <f t="shared" si="137"/>
      </c>
      <c r="H1135" s="1">
        <f t="shared" si="140"/>
      </c>
      <c r="I1135" s="1">
        <f t="shared" si="143"/>
      </c>
    </row>
    <row r="1136" spans="2:9" ht="13.5" customHeight="1">
      <c r="B1136" s="2">
        <f t="shared" si="136"/>
      </c>
      <c r="C1136">
        <f t="shared" si="138"/>
      </c>
      <c r="D1136" s="2">
        <f t="shared" si="139"/>
      </c>
      <c r="E1136" s="1">
        <f t="shared" si="141"/>
      </c>
      <c r="F1136" s="1">
        <f t="shared" si="142"/>
      </c>
      <c r="G1136" s="1">
        <f t="shared" si="137"/>
      </c>
      <c r="H1136" s="1">
        <f t="shared" si="140"/>
      </c>
      <c r="I1136" s="1">
        <f t="shared" si="143"/>
      </c>
    </row>
    <row r="1137" spans="2:9" ht="13.5" customHeight="1">
      <c r="B1137" s="2">
        <f t="shared" si="136"/>
      </c>
      <c r="C1137">
        <f t="shared" si="138"/>
      </c>
      <c r="D1137" s="2">
        <f t="shared" si="139"/>
      </c>
      <c r="E1137" s="1">
        <f t="shared" si="141"/>
      </c>
      <c r="F1137" s="1">
        <f t="shared" si="142"/>
      </c>
      <c r="G1137" s="1">
        <f t="shared" si="137"/>
      </c>
      <c r="H1137" s="1">
        <f t="shared" si="140"/>
      </c>
      <c r="I1137" s="1">
        <f t="shared" si="143"/>
      </c>
    </row>
    <row r="1138" spans="2:9" ht="13.5" customHeight="1">
      <c r="B1138" s="2">
        <f t="shared" si="136"/>
      </c>
      <c r="C1138">
        <f t="shared" si="138"/>
      </c>
      <c r="D1138" s="2">
        <f t="shared" si="139"/>
      </c>
      <c r="E1138" s="1">
        <f t="shared" si="141"/>
      </c>
      <c r="F1138" s="1">
        <f t="shared" si="142"/>
      </c>
      <c r="G1138" s="1">
        <f t="shared" si="137"/>
      </c>
      <c r="H1138" s="1">
        <f t="shared" si="140"/>
      </c>
      <c r="I1138" s="1">
        <f t="shared" si="143"/>
      </c>
    </row>
    <row r="1139" spans="2:9" ht="13.5" customHeight="1">
      <c r="B1139" s="2">
        <f t="shared" si="136"/>
      </c>
      <c r="C1139">
        <f t="shared" si="138"/>
      </c>
      <c r="D1139" s="2">
        <f t="shared" si="139"/>
      </c>
      <c r="E1139" s="1">
        <f t="shared" si="141"/>
      </c>
      <c r="F1139" s="1">
        <f t="shared" si="142"/>
      </c>
      <c r="G1139" s="1">
        <f t="shared" si="137"/>
      </c>
      <c r="H1139" s="1">
        <f t="shared" si="140"/>
      </c>
      <c r="I1139" s="1">
        <f t="shared" si="143"/>
      </c>
    </row>
    <row r="1140" spans="2:9" ht="13.5" customHeight="1">
      <c r="B1140" s="2">
        <f t="shared" si="136"/>
      </c>
      <c r="C1140">
        <f t="shared" si="138"/>
      </c>
      <c r="D1140" s="2">
        <f t="shared" si="139"/>
      </c>
      <c r="E1140" s="1">
        <f t="shared" si="141"/>
      </c>
      <c r="F1140" s="1">
        <f t="shared" si="142"/>
      </c>
      <c r="G1140" s="1">
        <f t="shared" si="137"/>
      </c>
      <c r="H1140" s="1">
        <f t="shared" si="140"/>
      </c>
      <c r="I1140" s="1">
        <f t="shared" si="143"/>
      </c>
    </row>
    <row r="1141" spans="2:9" ht="13.5" customHeight="1">
      <c r="B1141" s="2">
        <f t="shared" si="136"/>
      </c>
      <c r="C1141">
        <f t="shared" si="138"/>
      </c>
      <c r="D1141" s="2">
        <f t="shared" si="139"/>
      </c>
      <c r="E1141" s="1">
        <f t="shared" si="141"/>
      </c>
      <c r="F1141" s="1">
        <f t="shared" si="142"/>
      </c>
      <c r="G1141" s="1">
        <f t="shared" si="137"/>
      </c>
      <c r="H1141" s="1">
        <f t="shared" si="140"/>
      </c>
      <c r="I1141" s="1">
        <f t="shared" si="143"/>
      </c>
    </row>
    <row r="1142" spans="2:9" ht="13.5" customHeight="1">
      <c r="B1142" s="2">
        <f t="shared" si="136"/>
      </c>
      <c r="C1142">
        <f t="shared" si="138"/>
      </c>
      <c r="D1142" s="2">
        <f t="shared" si="139"/>
      </c>
      <c r="E1142" s="1">
        <f t="shared" si="141"/>
      </c>
      <c r="F1142" s="1">
        <f t="shared" si="142"/>
      </c>
      <c r="G1142" s="1">
        <f t="shared" si="137"/>
      </c>
      <c r="H1142" s="1">
        <f t="shared" si="140"/>
      </c>
      <c r="I1142" s="1">
        <f t="shared" si="143"/>
      </c>
    </row>
    <row r="1143" spans="2:9" ht="13.5" customHeight="1">
      <c r="B1143" s="2">
        <f t="shared" si="136"/>
      </c>
      <c r="C1143">
        <f t="shared" si="138"/>
      </c>
      <c r="D1143" s="2">
        <f t="shared" si="139"/>
      </c>
      <c r="E1143" s="1">
        <f t="shared" si="141"/>
      </c>
      <c r="F1143" s="1">
        <f t="shared" si="142"/>
      </c>
      <c r="G1143" s="1">
        <f t="shared" si="137"/>
      </c>
      <c r="H1143" s="1">
        <f t="shared" si="140"/>
      </c>
      <c r="I1143" s="1">
        <f t="shared" si="143"/>
      </c>
    </row>
    <row r="1144" spans="2:9" ht="13.5" customHeight="1">
      <c r="B1144" s="2">
        <f t="shared" si="136"/>
      </c>
      <c r="C1144">
        <f t="shared" si="138"/>
      </c>
      <c r="D1144" s="2">
        <f t="shared" si="139"/>
      </c>
      <c r="E1144" s="1">
        <f t="shared" si="141"/>
      </c>
      <c r="F1144" s="1">
        <f t="shared" si="142"/>
      </c>
      <c r="G1144" s="1">
        <f t="shared" si="137"/>
      </c>
      <c r="H1144" s="1">
        <f t="shared" si="140"/>
      </c>
      <c r="I1144" s="1">
        <f t="shared" si="143"/>
      </c>
    </row>
    <row r="1145" spans="2:9" ht="13.5" customHeight="1">
      <c r="B1145" s="2">
        <f t="shared" si="136"/>
      </c>
      <c r="C1145">
        <f t="shared" si="138"/>
      </c>
      <c r="D1145" s="2">
        <f t="shared" si="139"/>
      </c>
      <c r="E1145" s="1">
        <f t="shared" si="141"/>
      </c>
      <c r="F1145" s="1">
        <f t="shared" si="142"/>
      </c>
      <c r="G1145" s="1">
        <f t="shared" si="137"/>
      </c>
      <c r="H1145" s="1">
        <f t="shared" si="140"/>
      </c>
      <c r="I1145" s="1">
        <f t="shared" si="143"/>
      </c>
    </row>
    <row r="1146" spans="2:9" ht="13.5" customHeight="1">
      <c r="B1146" s="2">
        <f t="shared" si="136"/>
      </c>
      <c r="C1146">
        <f t="shared" si="138"/>
      </c>
      <c r="D1146" s="2">
        <f t="shared" si="139"/>
      </c>
      <c r="E1146" s="1">
        <f t="shared" si="141"/>
      </c>
      <c r="F1146" s="1">
        <f t="shared" si="142"/>
      </c>
      <c r="G1146" s="1">
        <f t="shared" si="137"/>
      </c>
      <c r="H1146" s="1">
        <f t="shared" si="140"/>
      </c>
      <c r="I1146" s="1">
        <f t="shared" si="143"/>
      </c>
    </row>
    <row r="1147" spans="2:9" ht="13.5" customHeight="1">
      <c r="B1147" s="2">
        <f t="shared" si="136"/>
      </c>
      <c r="C1147">
        <f t="shared" si="138"/>
      </c>
      <c r="D1147" s="2">
        <f t="shared" si="139"/>
      </c>
      <c r="E1147" s="1">
        <f t="shared" si="141"/>
      </c>
      <c r="F1147" s="1">
        <f t="shared" si="142"/>
      </c>
      <c r="G1147" s="1">
        <f t="shared" si="137"/>
      </c>
      <c r="H1147" s="1">
        <f t="shared" si="140"/>
      </c>
      <c r="I1147" s="1">
        <f t="shared" si="143"/>
      </c>
    </row>
    <row r="1148" spans="2:9" ht="13.5" customHeight="1">
      <c r="B1148" s="2">
        <f t="shared" si="136"/>
      </c>
      <c r="C1148">
        <f t="shared" si="138"/>
      </c>
      <c r="D1148" s="2">
        <f t="shared" si="139"/>
      </c>
      <c r="E1148" s="1">
        <f t="shared" si="141"/>
      </c>
      <c r="F1148" s="1">
        <f t="shared" si="142"/>
      </c>
      <c r="G1148" s="1">
        <f t="shared" si="137"/>
      </c>
      <c r="H1148" s="1">
        <f t="shared" si="140"/>
      </c>
      <c r="I1148" s="1">
        <f t="shared" si="143"/>
      </c>
    </row>
    <row r="1149" spans="2:9" ht="13.5" customHeight="1">
      <c r="B1149" s="2">
        <f t="shared" si="136"/>
      </c>
      <c r="C1149">
        <f t="shared" si="138"/>
      </c>
      <c r="D1149" s="2">
        <f t="shared" si="139"/>
      </c>
      <c r="E1149" s="1">
        <f t="shared" si="141"/>
      </c>
      <c r="F1149" s="1">
        <f t="shared" si="142"/>
      </c>
      <c r="G1149" s="1">
        <f t="shared" si="137"/>
      </c>
      <c r="H1149" s="1">
        <f t="shared" si="140"/>
      </c>
      <c r="I1149" s="1">
        <f t="shared" si="143"/>
      </c>
    </row>
    <row r="1150" spans="2:9" ht="13.5" customHeight="1">
      <c r="B1150" s="2">
        <f t="shared" si="136"/>
      </c>
      <c r="C1150">
        <f t="shared" si="138"/>
      </c>
      <c r="D1150" s="2">
        <f t="shared" si="139"/>
      </c>
      <c r="E1150" s="1">
        <f t="shared" si="141"/>
      </c>
      <c r="F1150" s="1">
        <f t="shared" si="142"/>
      </c>
      <c r="G1150" s="1">
        <f t="shared" si="137"/>
      </c>
      <c r="H1150" s="1">
        <f t="shared" si="140"/>
      </c>
      <c r="I1150" s="1">
        <f t="shared" si="143"/>
      </c>
    </row>
    <row r="1151" spans="2:9" ht="13.5" customHeight="1">
      <c r="B1151" s="2">
        <f t="shared" si="136"/>
      </c>
      <c r="C1151">
        <f t="shared" si="138"/>
      </c>
      <c r="D1151" s="2">
        <f t="shared" si="139"/>
      </c>
      <c r="E1151" s="1">
        <f t="shared" si="141"/>
      </c>
      <c r="F1151" s="1">
        <f t="shared" si="142"/>
      </c>
      <c r="G1151" s="1">
        <f t="shared" si="137"/>
      </c>
      <c r="H1151" s="1">
        <f t="shared" si="140"/>
      </c>
      <c r="I1151" s="1">
        <f t="shared" si="143"/>
      </c>
    </row>
    <row r="1152" spans="2:9" ht="13.5" customHeight="1">
      <c r="B1152" s="2">
        <f t="shared" si="136"/>
      </c>
      <c r="C1152">
        <f t="shared" si="138"/>
      </c>
      <c r="D1152" s="2">
        <f t="shared" si="139"/>
      </c>
      <c r="E1152" s="1">
        <f t="shared" si="141"/>
      </c>
      <c r="F1152" s="1">
        <f t="shared" si="142"/>
      </c>
      <c r="G1152" s="1">
        <f t="shared" si="137"/>
      </c>
      <c r="H1152" s="1">
        <f t="shared" si="140"/>
      </c>
      <c r="I1152" s="1">
        <f t="shared" si="143"/>
      </c>
    </row>
    <row r="1153" spans="2:9" ht="13.5" customHeight="1">
      <c r="B1153" s="2">
        <f t="shared" si="136"/>
      </c>
      <c r="C1153">
        <f t="shared" si="138"/>
      </c>
      <c r="D1153" s="2">
        <f t="shared" si="139"/>
      </c>
      <c r="E1153" s="1">
        <f t="shared" si="141"/>
      </c>
      <c r="F1153" s="1">
        <f t="shared" si="142"/>
      </c>
      <c r="G1153" s="1">
        <f t="shared" si="137"/>
      </c>
      <c r="H1153" s="1">
        <f t="shared" si="140"/>
      </c>
      <c r="I1153" s="1">
        <f t="shared" si="143"/>
      </c>
    </row>
    <row r="1154" spans="2:9" ht="13.5" customHeight="1">
      <c r="B1154" s="2">
        <f t="shared" si="136"/>
      </c>
      <c r="C1154">
        <f t="shared" si="138"/>
      </c>
      <c r="D1154" s="2">
        <f t="shared" si="139"/>
      </c>
      <c r="E1154" s="1">
        <f t="shared" si="141"/>
      </c>
      <c r="F1154" s="1">
        <f t="shared" si="142"/>
      </c>
      <c r="G1154" s="1">
        <f t="shared" si="137"/>
      </c>
      <c r="H1154" s="1">
        <f t="shared" si="140"/>
      </c>
      <c r="I1154" s="1">
        <f t="shared" si="143"/>
      </c>
    </row>
    <row r="1155" spans="2:9" ht="13.5" customHeight="1">
      <c r="B1155" s="2">
        <f t="shared" si="136"/>
      </c>
      <c r="C1155">
        <f t="shared" si="138"/>
      </c>
      <c r="D1155" s="2">
        <f t="shared" si="139"/>
      </c>
      <c r="E1155" s="1">
        <f t="shared" si="141"/>
      </c>
      <c r="F1155" s="1">
        <f t="shared" si="142"/>
      </c>
      <c r="G1155" s="1">
        <f t="shared" si="137"/>
      </c>
      <c r="H1155" s="1">
        <f t="shared" si="140"/>
      </c>
      <c r="I1155" s="1">
        <f t="shared" si="143"/>
      </c>
    </row>
    <row r="1156" spans="2:9" ht="13.5" customHeight="1">
      <c r="B1156" s="2">
        <f t="shared" si="136"/>
      </c>
      <c r="C1156">
        <f t="shared" si="138"/>
      </c>
      <c r="D1156" s="2">
        <f t="shared" si="139"/>
      </c>
      <c r="E1156" s="1">
        <f t="shared" si="141"/>
      </c>
      <c r="F1156" s="1">
        <f t="shared" si="142"/>
      </c>
      <c r="G1156" s="1">
        <f t="shared" si="137"/>
      </c>
      <c r="H1156" s="1">
        <f t="shared" si="140"/>
      </c>
      <c r="I1156" s="1">
        <f t="shared" si="143"/>
      </c>
    </row>
    <row r="1157" spans="2:9" ht="13.5" customHeight="1">
      <c r="B1157" s="2">
        <f t="shared" si="136"/>
      </c>
      <c r="C1157">
        <f t="shared" si="138"/>
      </c>
      <c r="D1157" s="2">
        <f t="shared" si="139"/>
      </c>
      <c r="E1157" s="1">
        <f t="shared" si="141"/>
      </c>
      <c r="F1157" s="1">
        <f t="shared" si="142"/>
      </c>
      <c r="G1157" s="1">
        <f t="shared" si="137"/>
      </c>
      <c r="H1157" s="1">
        <f t="shared" si="140"/>
      </c>
      <c r="I1157" s="1">
        <f t="shared" si="143"/>
      </c>
    </row>
    <row r="1158" spans="2:9" ht="13.5" customHeight="1">
      <c r="B1158" s="2">
        <f t="shared" si="136"/>
      </c>
      <c r="C1158">
        <f t="shared" si="138"/>
      </c>
      <c r="D1158" s="2">
        <f t="shared" si="139"/>
      </c>
      <c r="E1158" s="1">
        <f t="shared" si="141"/>
      </c>
      <c r="F1158" s="1">
        <f t="shared" si="142"/>
      </c>
      <c r="G1158" s="1">
        <f t="shared" si="137"/>
      </c>
      <c r="H1158" s="1">
        <f t="shared" si="140"/>
      </c>
      <c r="I1158" s="1">
        <f t="shared" si="143"/>
      </c>
    </row>
    <row r="1159" spans="2:9" ht="13.5" customHeight="1">
      <c r="B1159" s="2">
        <f t="shared" si="136"/>
      </c>
      <c r="C1159">
        <f t="shared" si="138"/>
      </c>
      <c r="D1159" s="2">
        <f t="shared" si="139"/>
      </c>
      <c r="E1159" s="1">
        <f t="shared" si="141"/>
      </c>
      <c r="F1159" s="1">
        <f t="shared" si="142"/>
      </c>
      <c r="G1159" s="1">
        <f t="shared" si="137"/>
      </c>
      <c r="H1159" s="1">
        <f t="shared" si="140"/>
      </c>
      <c r="I1159" s="1">
        <f t="shared" si="143"/>
      </c>
    </row>
    <row r="1160" spans="2:9" ht="13.5" customHeight="1">
      <c r="B1160" s="2">
        <f t="shared" si="136"/>
      </c>
      <c r="C1160">
        <f t="shared" si="138"/>
      </c>
      <c r="D1160" s="2">
        <f t="shared" si="139"/>
      </c>
      <c r="E1160" s="1">
        <f t="shared" si="141"/>
      </c>
      <c r="F1160" s="1">
        <f t="shared" si="142"/>
      </c>
      <c r="G1160" s="1">
        <f t="shared" si="137"/>
      </c>
      <c r="H1160" s="1">
        <f t="shared" si="140"/>
      </c>
      <c r="I1160" s="1">
        <f t="shared" si="143"/>
      </c>
    </row>
    <row r="1161" spans="2:9" ht="13.5" customHeight="1">
      <c r="B1161" s="2">
        <f t="shared" si="136"/>
      </c>
      <c r="C1161">
        <f t="shared" si="138"/>
      </c>
      <c r="D1161" s="2">
        <f t="shared" si="139"/>
      </c>
      <c r="E1161" s="1">
        <f t="shared" si="141"/>
      </c>
      <c r="F1161" s="1">
        <f t="shared" si="142"/>
      </c>
      <c r="G1161" s="1">
        <f t="shared" si="137"/>
      </c>
      <c r="H1161" s="1">
        <f t="shared" si="140"/>
      </c>
      <c r="I1161" s="1">
        <f t="shared" si="143"/>
      </c>
    </row>
    <row r="1162" spans="2:9" ht="13.5" customHeight="1">
      <c r="B1162" s="2">
        <f t="shared" si="136"/>
      </c>
      <c r="C1162">
        <f t="shared" si="138"/>
      </c>
      <c r="D1162" s="2">
        <f t="shared" si="139"/>
      </c>
      <c r="E1162" s="1">
        <f t="shared" si="141"/>
      </c>
      <c r="F1162" s="1">
        <f t="shared" si="142"/>
      </c>
      <c r="G1162" s="1">
        <f t="shared" si="137"/>
      </c>
      <c r="H1162" s="1">
        <f t="shared" si="140"/>
      </c>
      <c r="I1162" s="1">
        <f t="shared" si="143"/>
      </c>
    </row>
    <row r="1163" spans="2:9" ht="13.5" customHeight="1">
      <c r="B1163" s="2">
        <f t="shared" si="136"/>
      </c>
      <c r="C1163">
        <f t="shared" si="138"/>
      </c>
      <c r="D1163" s="2">
        <f t="shared" si="139"/>
      </c>
      <c r="E1163" s="1">
        <f t="shared" si="141"/>
      </c>
      <c r="F1163" s="1">
        <f t="shared" si="142"/>
      </c>
      <c r="G1163" s="1">
        <f t="shared" si="137"/>
      </c>
      <c r="H1163" s="1">
        <f t="shared" si="140"/>
      </c>
      <c r="I1163" s="1">
        <f t="shared" si="143"/>
      </c>
    </row>
    <row r="1164" spans="2:9" ht="13.5" customHeight="1">
      <c r="B1164" s="2">
        <f t="shared" si="136"/>
      </c>
      <c r="C1164">
        <f t="shared" si="138"/>
      </c>
      <c r="D1164" s="2">
        <f t="shared" si="139"/>
      </c>
      <c r="E1164" s="1">
        <f t="shared" si="141"/>
      </c>
      <c r="F1164" s="1">
        <f t="shared" si="142"/>
      </c>
      <c r="G1164" s="1">
        <f t="shared" si="137"/>
      </c>
      <c r="H1164" s="1">
        <f t="shared" si="140"/>
      </c>
      <c r="I1164" s="1">
        <f t="shared" si="143"/>
      </c>
    </row>
    <row r="1165" spans="2:9" ht="13.5" customHeight="1">
      <c r="B1165" s="2">
        <f t="shared" si="136"/>
      </c>
      <c r="C1165">
        <f t="shared" si="138"/>
      </c>
      <c r="D1165" s="2">
        <f t="shared" si="139"/>
      </c>
      <c r="E1165" s="1">
        <f t="shared" si="141"/>
      </c>
      <c r="F1165" s="1">
        <f t="shared" si="142"/>
      </c>
      <c r="G1165" s="1">
        <f t="shared" si="137"/>
      </c>
      <c r="H1165" s="1">
        <f t="shared" si="140"/>
      </c>
      <c r="I1165" s="1">
        <f t="shared" si="143"/>
      </c>
    </row>
    <row r="1166" spans="2:9" ht="13.5" customHeight="1">
      <c r="B1166" s="2">
        <f t="shared" si="136"/>
      </c>
      <c r="C1166">
        <f t="shared" si="138"/>
      </c>
      <c r="D1166" s="2">
        <f t="shared" si="139"/>
      </c>
      <c r="E1166" s="1">
        <f t="shared" si="141"/>
      </c>
      <c r="F1166" s="1">
        <f t="shared" si="142"/>
      </c>
      <c r="G1166" s="1">
        <f t="shared" si="137"/>
      </c>
      <c r="H1166" s="1">
        <f t="shared" si="140"/>
      </c>
      <c r="I1166" s="1">
        <f t="shared" si="143"/>
      </c>
    </row>
    <row r="1167" spans="2:9" ht="13.5" customHeight="1">
      <c r="B1167" s="2">
        <f t="shared" si="136"/>
      </c>
      <c r="C1167">
        <f t="shared" si="138"/>
      </c>
      <c r="D1167" s="2">
        <f t="shared" si="139"/>
      </c>
      <c r="E1167" s="1">
        <f t="shared" si="141"/>
      </c>
      <c r="F1167" s="1">
        <f t="shared" si="142"/>
      </c>
      <c r="G1167" s="1">
        <f t="shared" si="137"/>
      </c>
      <c r="H1167" s="1">
        <f t="shared" si="140"/>
      </c>
      <c r="I1167" s="1">
        <f t="shared" si="143"/>
      </c>
    </row>
    <row r="1168" spans="2:9" ht="13.5" customHeight="1">
      <c r="B1168" s="2">
        <f aca="true" t="shared" si="144" ref="B1168:B1215">IF(B1167="MONAT",$G$8+$L$2-1,IF(D1168="","",Monatsbezeichnung($H$9,B1167,$H$10,$H$11,D1168)))</f>
      </c>
      <c r="C1168">
        <f t="shared" si="138"/>
      </c>
      <c r="D1168" s="2">
        <f t="shared" si="139"/>
      </c>
      <c r="E1168" s="1">
        <f t="shared" si="141"/>
      </c>
      <c r="F1168" s="1">
        <f t="shared" si="142"/>
      </c>
      <c r="G1168" s="1">
        <f aca="true" t="shared" si="145" ref="G1168:G1215">IF(D1168="","",Zinszahlung($H$9,E1168,$H$7,D1168))</f>
      </c>
      <c r="H1168" s="1">
        <f t="shared" si="140"/>
      </c>
      <c r="I1168" s="1">
        <f t="shared" si="143"/>
      </c>
    </row>
    <row r="1169" spans="2:9" ht="13.5" customHeight="1">
      <c r="B1169" s="2">
        <f t="shared" si="144"/>
      </c>
      <c r="C1169">
        <f aca="true" t="shared" si="146" ref="C1169:C1215">IF(D1168="","",Jahresbezeichnung($H$9,B1169,C1168,B1168,D1169))</f>
      </c>
      <c r="D1169" s="2">
        <f aca="true" t="shared" si="147" ref="D1169:D1215">IF(D1168="","",IF(D1168+1&gt;$H$10+$H$11,"",D1168+1))</f>
      </c>
      <c r="E1169" s="1">
        <f t="shared" si="141"/>
      </c>
      <c r="F1169" s="1">
        <f t="shared" si="142"/>
      </c>
      <c r="G1169" s="1">
        <f t="shared" si="145"/>
      </c>
      <c r="H1169" s="1">
        <f aca="true" t="shared" si="148" ref="H1169:H1215">IF(D1169="","",IF(D1169&lt;=$H$11,0,Tilgungszahlung($G$3,$H$4,$S$5,$H$9,G1169,$R$5,$R$6,$R$7,$R$8)))</f>
      </c>
      <c r="I1169" s="1">
        <f t="shared" si="143"/>
      </c>
    </row>
    <row r="1170" spans="2:9" ht="13.5" customHeight="1">
      <c r="B1170" s="2">
        <f t="shared" si="144"/>
      </c>
      <c r="C1170">
        <f t="shared" si="146"/>
      </c>
      <c r="D1170" s="2">
        <f t="shared" si="147"/>
      </c>
      <c r="E1170" s="1">
        <f aca="true" t="shared" si="149" ref="E1170:E1215">IF(D1170="","",I1169)</f>
      </c>
      <c r="F1170" s="1">
        <f aca="true" t="shared" si="150" ref="F1170:F1215">IF(D1170="","",SUM(G1170:H1170))</f>
      </c>
      <c r="G1170" s="1">
        <f t="shared" si="145"/>
      </c>
      <c r="H1170" s="1">
        <f t="shared" si="148"/>
      </c>
      <c r="I1170" s="1">
        <f aca="true" t="shared" si="151" ref="I1170:I1215">IF(D1170="","",E1170-H1170)</f>
      </c>
    </row>
    <row r="1171" spans="2:9" ht="13.5" customHeight="1">
      <c r="B1171" s="2">
        <f t="shared" si="144"/>
      </c>
      <c r="C1171">
        <f t="shared" si="146"/>
      </c>
      <c r="D1171" s="2">
        <f t="shared" si="147"/>
      </c>
      <c r="E1171" s="1">
        <f t="shared" si="149"/>
      </c>
      <c r="F1171" s="1">
        <f t="shared" si="150"/>
      </c>
      <c r="G1171" s="1">
        <f t="shared" si="145"/>
      </c>
      <c r="H1171" s="1">
        <f t="shared" si="148"/>
      </c>
      <c r="I1171" s="1">
        <f t="shared" si="151"/>
      </c>
    </row>
    <row r="1172" spans="2:9" ht="13.5" customHeight="1">
      <c r="B1172" s="2">
        <f t="shared" si="144"/>
      </c>
      <c r="C1172">
        <f t="shared" si="146"/>
      </c>
      <c r="D1172" s="2">
        <f t="shared" si="147"/>
      </c>
      <c r="E1172" s="1">
        <f t="shared" si="149"/>
      </c>
      <c r="F1172" s="1">
        <f t="shared" si="150"/>
      </c>
      <c r="G1172" s="1">
        <f t="shared" si="145"/>
      </c>
      <c r="H1172" s="1">
        <f t="shared" si="148"/>
      </c>
      <c r="I1172" s="1">
        <f t="shared" si="151"/>
      </c>
    </row>
    <row r="1173" spans="2:9" ht="13.5" customHeight="1">
      <c r="B1173" s="2">
        <f t="shared" si="144"/>
      </c>
      <c r="C1173">
        <f t="shared" si="146"/>
      </c>
      <c r="D1173" s="2">
        <f t="shared" si="147"/>
      </c>
      <c r="E1173" s="1">
        <f t="shared" si="149"/>
      </c>
      <c r="F1173" s="1">
        <f t="shared" si="150"/>
      </c>
      <c r="G1173" s="1">
        <f t="shared" si="145"/>
      </c>
      <c r="H1173" s="1">
        <f t="shared" si="148"/>
      </c>
      <c r="I1173" s="1">
        <f t="shared" si="151"/>
      </c>
    </row>
    <row r="1174" spans="2:9" ht="13.5" customHeight="1">
      <c r="B1174" s="2">
        <f t="shared" si="144"/>
      </c>
      <c r="C1174">
        <f t="shared" si="146"/>
      </c>
      <c r="D1174" s="2">
        <f t="shared" si="147"/>
      </c>
      <c r="E1174" s="1">
        <f t="shared" si="149"/>
      </c>
      <c r="F1174" s="1">
        <f t="shared" si="150"/>
      </c>
      <c r="G1174" s="1">
        <f t="shared" si="145"/>
      </c>
      <c r="H1174" s="1">
        <f t="shared" si="148"/>
      </c>
      <c r="I1174" s="1">
        <f t="shared" si="151"/>
      </c>
    </row>
    <row r="1175" spans="2:9" ht="13.5" customHeight="1">
      <c r="B1175" s="2">
        <f t="shared" si="144"/>
      </c>
      <c r="C1175">
        <f t="shared" si="146"/>
      </c>
      <c r="D1175" s="2">
        <f t="shared" si="147"/>
      </c>
      <c r="E1175" s="1">
        <f t="shared" si="149"/>
      </c>
      <c r="F1175" s="1">
        <f t="shared" si="150"/>
      </c>
      <c r="G1175" s="1">
        <f t="shared" si="145"/>
      </c>
      <c r="H1175" s="1">
        <f t="shared" si="148"/>
      </c>
      <c r="I1175" s="1">
        <f t="shared" si="151"/>
      </c>
    </row>
    <row r="1176" spans="2:9" ht="13.5" customHeight="1">
      <c r="B1176" s="2">
        <f t="shared" si="144"/>
      </c>
      <c r="C1176">
        <f t="shared" si="146"/>
      </c>
      <c r="D1176" s="2">
        <f t="shared" si="147"/>
      </c>
      <c r="E1176" s="1">
        <f t="shared" si="149"/>
      </c>
      <c r="F1176" s="1">
        <f t="shared" si="150"/>
      </c>
      <c r="G1176" s="1">
        <f t="shared" si="145"/>
      </c>
      <c r="H1176" s="1">
        <f t="shared" si="148"/>
      </c>
      <c r="I1176" s="1">
        <f t="shared" si="151"/>
      </c>
    </row>
    <row r="1177" spans="2:9" ht="13.5" customHeight="1">
      <c r="B1177" s="2">
        <f t="shared" si="144"/>
      </c>
      <c r="C1177">
        <f t="shared" si="146"/>
      </c>
      <c r="D1177" s="2">
        <f t="shared" si="147"/>
      </c>
      <c r="E1177" s="1">
        <f t="shared" si="149"/>
      </c>
      <c r="F1177" s="1">
        <f t="shared" si="150"/>
      </c>
      <c r="G1177" s="1">
        <f t="shared" si="145"/>
      </c>
      <c r="H1177" s="1">
        <f t="shared" si="148"/>
      </c>
      <c r="I1177" s="1">
        <f t="shared" si="151"/>
      </c>
    </row>
    <row r="1178" spans="2:9" ht="13.5" customHeight="1">
      <c r="B1178" s="2">
        <f t="shared" si="144"/>
      </c>
      <c r="C1178">
        <f t="shared" si="146"/>
      </c>
      <c r="D1178" s="2">
        <f t="shared" si="147"/>
      </c>
      <c r="E1178" s="1">
        <f t="shared" si="149"/>
      </c>
      <c r="F1178" s="1">
        <f t="shared" si="150"/>
      </c>
      <c r="G1178" s="1">
        <f t="shared" si="145"/>
      </c>
      <c r="H1178" s="1">
        <f t="shared" si="148"/>
      </c>
      <c r="I1178" s="1">
        <f t="shared" si="151"/>
      </c>
    </row>
    <row r="1179" spans="2:9" ht="13.5" customHeight="1">
      <c r="B1179" s="2">
        <f t="shared" si="144"/>
      </c>
      <c r="C1179">
        <f t="shared" si="146"/>
      </c>
      <c r="D1179" s="2">
        <f t="shared" si="147"/>
      </c>
      <c r="E1179" s="1">
        <f t="shared" si="149"/>
      </c>
      <c r="F1179" s="1">
        <f t="shared" si="150"/>
      </c>
      <c r="G1179" s="1">
        <f t="shared" si="145"/>
      </c>
      <c r="H1179" s="1">
        <f t="shared" si="148"/>
      </c>
      <c r="I1179" s="1">
        <f t="shared" si="151"/>
      </c>
    </row>
    <row r="1180" spans="2:9" ht="13.5" customHeight="1">
      <c r="B1180" s="2">
        <f t="shared" si="144"/>
      </c>
      <c r="C1180">
        <f t="shared" si="146"/>
      </c>
      <c r="D1180" s="2">
        <f t="shared" si="147"/>
      </c>
      <c r="E1180" s="1">
        <f t="shared" si="149"/>
      </c>
      <c r="F1180" s="1">
        <f t="shared" si="150"/>
      </c>
      <c r="G1180" s="1">
        <f t="shared" si="145"/>
      </c>
      <c r="H1180" s="1">
        <f t="shared" si="148"/>
      </c>
      <c r="I1180" s="1">
        <f t="shared" si="151"/>
      </c>
    </row>
    <row r="1181" spans="2:9" ht="13.5" customHeight="1">
      <c r="B1181" s="2">
        <f t="shared" si="144"/>
      </c>
      <c r="C1181">
        <f t="shared" si="146"/>
      </c>
      <c r="D1181" s="2">
        <f t="shared" si="147"/>
      </c>
      <c r="E1181" s="1">
        <f t="shared" si="149"/>
      </c>
      <c r="F1181" s="1">
        <f t="shared" si="150"/>
      </c>
      <c r="G1181" s="1">
        <f t="shared" si="145"/>
      </c>
      <c r="H1181" s="1">
        <f t="shared" si="148"/>
      </c>
      <c r="I1181" s="1">
        <f t="shared" si="151"/>
      </c>
    </row>
    <row r="1182" spans="2:9" ht="13.5" customHeight="1">
      <c r="B1182" s="2">
        <f t="shared" si="144"/>
      </c>
      <c r="C1182">
        <f t="shared" si="146"/>
      </c>
      <c r="D1182" s="2">
        <f t="shared" si="147"/>
      </c>
      <c r="E1182" s="1">
        <f t="shared" si="149"/>
      </c>
      <c r="F1182" s="1">
        <f t="shared" si="150"/>
      </c>
      <c r="G1182" s="1">
        <f t="shared" si="145"/>
      </c>
      <c r="H1182" s="1">
        <f t="shared" si="148"/>
      </c>
      <c r="I1182" s="1">
        <f t="shared" si="151"/>
      </c>
    </row>
    <row r="1183" spans="2:9" ht="13.5" customHeight="1">
      <c r="B1183" s="2">
        <f t="shared" si="144"/>
      </c>
      <c r="C1183">
        <f t="shared" si="146"/>
      </c>
      <c r="D1183" s="2">
        <f t="shared" si="147"/>
      </c>
      <c r="E1183" s="1">
        <f t="shared" si="149"/>
      </c>
      <c r="F1183" s="1">
        <f t="shared" si="150"/>
      </c>
      <c r="G1183" s="1">
        <f t="shared" si="145"/>
      </c>
      <c r="H1183" s="1">
        <f t="shared" si="148"/>
      </c>
      <c r="I1183" s="1">
        <f t="shared" si="151"/>
      </c>
    </row>
    <row r="1184" spans="2:9" ht="13.5" customHeight="1">
      <c r="B1184" s="2">
        <f t="shared" si="144"/>
      </c>
      <c r="C1184">
        <f t="shared" si="146"/>
      </c>
      <c r="D1184" s="2">
        <f t="shared" si="147"/>
      </c>
      <c r="E1184" s="1">
        <f t="shared" si="149"/>
      </c>
      <c r="F1184" s="1">
        <f t="shared" si="150"/>
      </c>
      <c r="G1184" s="1">
        <f t="shared" si="145"/>
      </c>
      <c r="H1184" s="1">
        <f t="shared" si="148"/>
      </c>
      <c r="I1184" s="1">
        <f t="shared" si="151"/>
      </c>
    </row>
    <row r="1185" spans="2:9" ht="13.5" customHeight="1">
      <c r="B1185" s="2">
        <f t="shared" si="144"/>
      </c>
      <c r="C1185">
        <f t="shared" si="146"/>
      </c>
      <c r="D1185" s="2">
        <f t="shared" si="147"/>
      </c>
      <c r="E1185" s="1">
        <f t="shared" si="149"/>
      </c>
      <c r="F1185" s="1">
        <f t="shared" si="150"/>
      </c>
      <c r="G1185" s="1">
        <f t="shared" si="145"/>
      </c>
      <c r="H1185" s="1">
        <f t="shared" si="148"/>
      </c>
      <c r="I1185" s="1">
        <f t="shared" si="151"/>
      </c>
    </row>
    <row r="1186" spans="2:9" ht="13.5" customHeight="1">
      <c r="B1186" s="2">
        <f t="shared" si="144"/>
      </c>
      <c r="C1186">
        <f t="shared" si="146"/>
      </c>
      <c r="D1186" s="2">
        <f t="shared" si="147"/>
      </c>
      <c r="E1186" s="1">
        <f t="shared" si="149"/>
      </c>
      <c r="F1186" s="1">
        <f t="shared" si="150"/>
      </c>
      <c r="G1186" s="1">
        <f t="shared" si="145"/>
      </c>
      <c r="H1186" s="1">
        <f t="shared" si="148"/>
      </c>
      <c r="I1186" s="1">
        <f t="shared" si="151"/>
      </c>
    </row>
    <row r="1187" spans="2:9" ht="13.5" customHeight="1">
      <c r="B1187" s="2">
        <f t="shared" si="144"/>
      </c>
      <c r="C1187">
        <f t="shared" si="146"/>
      </c>
      <c r="D1187" s="2">
        <f t="shared" si="147"/>
      </c>
      <c r="E1187" s="1">
        <f t="shared" si="149"/>
      </c>
      <c r="F1187" s="1">
        <f t="shared" si="150"/>
      </c>
      <c r="G1187" s="1">
        <f t="shared" si="145"/>
      </c>
      <c r="H1187" s="1">
        <f t="shared" si="148"/>
      </c>
      <c r="I1187" s="1">
        <f t="shared" si="151"/>
      </c>
    </row>
    <row r="1188" spans="2:9" ht="13.5" customHeight="1">
      <c r="B1188" s="2">
        <f t="shared" si="144"/>
      </c>
      <c r="C1188">
        <f t="shared" si="146"/>
      </c>
      <c r="D1188" s="2">
        <f t="shared" si="147"/>
      </c>
      <c r="E1188" s="1">
        <f t="shared" si="149"/>
      </c>
      <c r="F1188" s="1">
        <f t="shared" si="150"/>
      </c>
      <c r="G1188" s="1">
        <f t="shared" si="145"/>
      </c>
      <c r="H1188" s="1">
        <f t="shared" si="148"/>
      </c>
      <c r="I1188" s="1">
        <f t="shared" si="151"/>
      </c>
    </row>
    <row r="1189" spans="2:9" ht="13.5" customHeight="1">
      <c r="B1189" s="2">
        <f t="shared" si="144"/>
      </c>
      <c r="C1189">
        <f t="shared" si="146"/>
      </c>
      <c r="D1189" s="2">
        <f t="shared" si="147"/>
      </c>
      <c r="E1189" s="1">
        <f t="shared" si="149"/>
      </c>
      <c r="F1189" s="1">
        <f t="shared" si="150"/>
      </c>
      <c r="G1189" s="1">
        <f t="shared" si="145"/>
      </c>
      <c r="H1189" s="1">
        <f t="shared" si="148"/>
      </c>
      <c r="I1189" s="1">
        <f t="shared" si="151"/>
      </c>
    </row>
    <row r="1190" spans="2:9" ht="13.5" customHeight="1">
      <c r="B1190" s="2">
        <f t="shared" si="144"/>
      </c>
      <c r="C1190">
        <f t="shared" si="146"/>
      </c>
      <c r="D1190" s="2">
        <f t="shared" si="147"/>
      </c>
      <c r="E1190" s="1">
        <f t="shared" si="149"/>
      </c>
      <c r="F1190" s="1">
        <f t="shared" si="150"/>
      </c>
      <c r="G1190" s="1">
        <f t="shared" si="145"/>
      </c>
      <c r="H1190" s="1">
        <f t="shared" si="148"/>
      </c>
      <c r="I1190" s="1">
        <f t="shared" si="151"/>
      </c>
    </row>
    <row r="1191" spans="2:9" ht="13.5" customHeight="1">
      <c r="B1191" s="2">
        <f t="shared" si="144"/>
      </c>
      <c r="C1191">
        <f t="shared" si="146"/>
      </c>
      <c r="D1191" s="2">
        <f t="shared" si="147"/>
      </c>
      <c r="E1191" s="1">
        <f t="shared" si="149"/>
      </c>
      <c r="F1191" s="1">
        <f t="shared" si="150"/>
      </c>
      <c r="G1191" s="1">
        <f t="shared" si="145"/>
      </c>
      <c r="H1191" s="1">
        <f t="shared" si="148"/>
      </c>
      <c r="I1191" s="1">
        <f t="shared" si="151"/>
      </c>
    </row>
    <row r="1192" spans="2:9" ht="13.5" customHeight="1">
      <c r="B1192" s="2">
        <f t="shared" si="144"/>
      </c>
      <c r="C1192">
        <f t="shared" si="146"/>
      </c>
      <c r="D1192" s="2">
        <f t="shared" si="147"/>
      </c>
      <c r="E1192" s="1">
        <f t="shared" si="149"/>
      </c>
      <c r="F1192" s="1">
        <f t="shared" si="150"/>
      </c>
      <c r="G1192" s="1">
        <f t="shared" si="145"/>
      </c>
      <c r="H1192" s="1">
        <f t="shared" si="148"/>
      </c>
      <c r="I1192" s="1">
        <f t="shared" si="151"/>
      </c>
    </row>
    <row r="1193" spans="2:9" ht="13.5" customHeight="1">
      <c r="B1193" s="2">
        <f t="shared" si="144"/>
      </c>
      <c r="C1193">
        <f t="shared" si="146"/>
      </c>
      <c r="D1193" s="2">
        <f t="shared" si="147"/>
      </c>
      <c r="E1193" s="1">
        <f t="shared" si="149"/>
      </c>
      <c r="F1193" s="1">
        <f t="shared" si="150"/>
      </c>
      <c r="G1193" s="1">
        <f t="shared" si="145"/>
      </c>
      <c r="H1193" s="1">
        <f t="shared" si="148"/>
      </c>
      <c r="I1193" s="1">
        <f t="shared" si="151"/>
      </c>
    </row>
    <row r="1194" spans="2:9" ht="13.5" customHeight="1">
      <c r="B1194" s="2">
        <f t="shared" si="144"/>
      </c>
      <c r="C1194">
        <f t="shared" si="146"/>
      </c>
      <c r="D1194" s="2">
        <f t="shared" si="147"/>
      </c>
      <c r="E1194" s="1">
        <f t="shared" si="149"/>
      </c>
      <c r="F1194" s="1">
        <f t="shared" si="150"/>
      </c>
      <c r="G1194" s="1">
        <f t="shared" si="145"/>
      </c>
      <c r="H1194" s="1">
        <f t="shared" si="148"/>
      </c>
      <c r="I1194" s="1">
        <f t="shared" si="151"/>
      </c>
    </row>
    <row r="1195" spans="2:9" ht="13.5" customHeight="1">
      <c r="B1195" s="2">
        <f t="shared" si="144"/>
      </c>
      <c r="C1195">
        <f t="shared" si="146"/>
      </c>
      <c r="D1195" s="2">
        <f t="shared" si="147"/>
      </c>
      <c r="E1195" s="1">
        <f t="shared" si="149"/>
      </c>
      <c r="F1195" s="1">
        <f t="shared" si="150"/>
      </c>
      <c r="G1195" s="1">
        <f t="shared" si="145"/>
      </c>
      <c r="H1195" s="1">
        <f t="shared" si="148"/>
      </c>
      <c r="I1195" s="1">
        <f t="shared" si="151"/>
      </c>
    </row>
    <row r="1196" spans="2:9" ht="13.5" customHeight="1">
      <c r="B1196" s="2">
        <f t="shared" si="144"/>
      </c>
      <c r="C1196">
        <f t="shared" si="146"/>
      </c>
      <c r="D1196" s="2">
        <f t="shared" si="147"/>
      </c>
      <c r="E1196" s="1">
        <f t="shared" si="149"/>
      </c>
      <c r="F1196" s="1">
        <f t="shared" si="150"/>
      </c>
      <c r="G1196" s="1">
        <f t="shared" si="145"/>
      </c>
      <c r="H1196" s="1">
        <f t="shared" si="148"/>
      </c>
      <c r="I1196" s="1">
        <f t="shared" si="151"/>
      </c>
    </row>
    <row r="1197" spans="2:9" ht="13.5" customHeight="1">
      <c r="B1197" s="2">
        <f t="shared" si="144"/>
      </c>
      <c r="C1197">
        <f t="shared" si="146"/>
      </c>
      <c r="D1197" s="2">
        <f t="shared" si="147"/>
      </c>
      <c r="E1197" s="1">
        <f t="shared" si="149"/>
      </c>
      <c r="F1197" s="1">
        <f t="shared" si="150"/>
      </c>
      <c r="G1197" s="1">
        <f t="shared" si="145"/>
      </c>
      <c r="H1197" s="1">
        <f t="shared" si="148"/>
      </c>
      <c r="I1197" s="1">
        <f t="shared" si="151"/>
      </c>
    </row>
    <row r="1198" spans="2:9" ht="13.5" customHeight="1">
      <c r="B1198" s="2">
        <f t="shared" si="144"/>
      </c>
      <c r="C1198">
        <f t="shared" si="146"/>
      </c>
      <c r="D1198" s="2">
        <f t="shared" si="147"/>
      </c>
      <c r="E1198" s="1">
        <f t="shared" si="149"/>
      </c>
      <c r="F1198" s="1">
        <f t="shared" si="150"/>
      </c>
      <c r="G1198" s="1">
        <f t="shared" si="145"/>
      </c>
      <c r="H1198" s="1">
        <f t="shared" si="148"/>
      </c>
      <c r="I1198" s="1">
        <f t="shared" si="151"/>
      </c>
    </row>
    <row r="1199" spans="2:9" ht="13.5" customHeight="1">
      <c r="B1199" s="2">
        <f t="shared" si="144"/>
      </c>
      <c r="C1199">
        <f t="shared" si="146"/>
      </c>
      <c r="D1199" s="2">
        <f t="shared" si="147"/>
      </c>
      <c r="E1199" s="1">
        <f t="shared" si="149"/>
      </c>
      <c r="F1199" s="1">
        <f t="shared" si="150"/>
      </c>
      <c r="G1199" s="1">
        <f t="shared" si="145"/>
      </c>
      <c r="H1199" s="1">
        <f t="shared" si="148"/>
      </c>
      <c r="I1199" s="1">
        <f t="shared" si="151"/>
      </c>
    </row>
    <row r="1200" spans="2:9" ht="13.5" customHeight="1">
      <c r="B1200" s="2">
        <f t="shared" si="144"/>
      </c>
      <c r="C1200">
        <f t="shared" si="146"/>
      </c>
      <c r="D1200" s="2">
        <f t="shared" si="147"/>
      </c>
      <c r="E1200" s="1">
        <f t="shared" si="149"/>
      </c>
      <c r="F1200" s="1">
        <f t="shared" si="150"/>
      </c>
      <c r="G1200" s="1">
        <f t="shared" si="145"/>
      </c>
      <c r="H1200" s="1">
        <f t="shared" si="148"/>
      </c>
      <c r="I1200" s="1">
        <f t="shared" si="151"/>
      </c>
    </row>
    <row r="1201" spans="2:9" ht="13.5" customHeight="1">
      <c r="B1201" s="2">
        <f t="shared" si="144"/>
      </c>
      <c r="C1201">
        <f t="shared" si="146"/>
      </c>
      <c r="D1201" s="2">
        <f t="shared" si="147"/>
      </c>
      <c r="E1201" s="1">
        <f t="shared" si="149"/>
      </c>
      <c r="F1201" s="1">
        <f t="shared" si="150"/>
      </c>
      <c r="G1201" s="1">
        <f t="shared" si="145"/>
      </c>
      <c r="H1201" s="1">
        <f t="shared" si="148"/>
      </c>
      <c r="I1201" s="1">
        <f t="shared" si="151"/>
      </c>
    </row>
    <row r="1202" spans="2:9" ht="13.5" customHeight="1">
      <c r="B1202" s="2">
        <f t="shared" si="144"/>
      </c>
      <c r="C1202">
        <f t="shared" si="146"/>
      </c>
      <c r="D1202" s="2">
        <f t="shared" si="147"/>
      </c>
      <c r="E1202" s="1">
        <f t="shared" si="149"/>
      </c>
      <c r="F1202" s="1">
        <f t="shared" si="150"/>
      </c>
      <c r="G1202" s="1">
        <f t="shared" si="145"/>
      </c>
      <c r="H1202" s="1">
        <f t="shared" si="148"/>
      </c>
      <c r="I1202" s="1">
        <f t="shared" si="151"/>
      </c>
    </row>
    <row r="1203" spans="2:9" ht="13.5" customHeight="1">
      <c r="B1203" s="2">
        <f t="shared" si="144"/>
      </c>
      <c r="C1203">
        <f t="shared" si="146"/>
      </c>
      <c r="D1203" s="2">
        <f t="shared" si="147"/>
      </c>
      <c r="E1203" s="1">
        <f t="shared" si="149"/>
      </c>
      <c r="F1203" s="1">
        <f t="shared" si="150"/>
      </c>
      <c r="G1203" s="1">
        <f t="shared" si="145"/>
      </c>
      <c r="H1203" s="1">
        <f t="shared" si="148"/>
      </c>
      <c r="I1203" s="1">
        <f t="shared" si="151"/>
      </c>
    </row>
    <row r="1204" spans="2:9" ht="13.5" customHeight="1">
      <c r="B1204" s="2">
        <f t="shared" si="144"/>
      </c>
      <c r="C1204">
        <f t="shared" si="146"/>
      </c>
      <c r="D1204" s="2">
        <f t="shared" si="147"/>
      </c>
      <c r="E1204" s="1">
        <f t="shared" si="149"/>
      </c>
      <c r="F1204" s="1">
        <f t="shared" si="150"/>
      </c>
      <c r="G1204" s="1">
        <f t="shared" si="145"/>
      </c>
      <c r="H1204" s="1">
        <f t="shared" si="148"/>
      </c>
      <c r="I1204" s="1">
        <f t="shared" si="151"/>
      </c>
    </row>
    <row r="1205" spans="2:9" ht="13.5" customHeight="1">
      <c r="B1205" s="2">
        <f t="shared" si="144"/>
      </c>
      <c r="C1205">
        <f t="shared" si="146"/>
      </c>
      <c r="D1205" s="2">
        <f t="shared" si="147"/>
      </c>
      <c r="E1205" s="1">
        <f t="shared" si="149"/>
      </c>
      <c r="F1205" s="1">
        <f t="shared" si="150"/>
      </c>
      <c r="G1205" s="1">
        <f t="shared" si="145"/>
      </c>
      <c r="H1205" s="1">
        <f t="shared" si="148"/>
      </c>
      <c r="I1205" s="1">
        <f t="shared" si="151"/>
      </c>
    </row>
    <row r="1206" spans="2:9" ht="13.5" customHeight="1">
      <c r="B1206" s="2">
        <f t="shared" si="144"/>
      </c>
      <c r="C1206">
        <f t="shared" si="146"/>
      </c>
      <c r="D1206" s="2">
        <f t="shared" si="147"/>
      </c>
      <c r="E1206" s="1">
        <f t="shared" si="149"/>
      </c>
      <c r="F1206" s="1">
        <f t="shared" si="150"/>
      </c>
      <c r="G1206" s="1">
        <f t="shared" si="145"/>
      </c>
      <c r="H1206" s="1">
        <f t="shared" si="148"/>
      </c>
      <c r="I1206" s="1">
        <f t="shared" si="151"/>
      </c>
    </row>
    <row r="1207" spans="2:9" ht="13.5" customHeight="1">
      <c r="B1207" s="2">
        <f t="shared" si="144"/>
      </c>
      <c r="C1207">
        <f t="shared" si="146"/>
      </c>
      <c r="D1207" s="2">
        <f t="shared" si="147"/>
      </c>
      <c r="E1207" s="1">
        <f t="shared" si="149"/>
      </c>
      <c r="F1207" s="1">
        <f t="shared" si="150"/>
      </c>
      <c r="G1207" s="1">
        <f t="shared" si="145"/>
      </c>
      <c r="H1207" s="1">
        <f t="shared" si="148"/>
      </c>
      <c r="I1207" s="1">
        <f t="shared" si="151"/>
      </c>
    </row>
    <row r="1208" spans="2:9" ht="13.5" customHeight="1">
      <c r="B1208" s="2">
        <f t="shared" si="144"/>
      </c>
      <c r="C1208">
        <f t="shared" si="146"/>
      </c>
      <c r="D1208" s="2">
        <f t="shared" si="147"/>
      </c>
      <c r="E1208" s="1">
        <f t="shared" si="149"/>
      </c>
      <c r="F1208" s="1">
        <f t="shared" si="150"/>
      </c>
      <c r="G1208" s="1">
        <f t="shared" si="145"/>
      </c>
      <c r="H1208" s="1">
        <f t="shared" si="148"/>
      </c>
      <c r="I1208" s="1">
        <f t="shared" si="151"/>
      </c>
    </row>
    <row r="1209" spans="2:9" ht="13.5" customHeight="1">
      <c r="B1209" s="2">
        <f t="shared" si="144"/>
      </c>
      <c r="C1209">
        <f t="shared" si="146"/>
      </c>
      <c r="D1209" s="2">
        <f t="shared" si="147"/>
      </c>
      <c r="E1209" s="1">
        <f t="shared" si="149"/>
      </c>
      <c r="F1209" s="1">
        <f t="shared" si="150"/>
      </c>
      <c r="G1209" s="1">
        <f t="shared" si="145"/>
      </c>
      <c r="H1209" s="1">
        <f t="shared" si="148"/>
      </c>
      <c r="I1209" s="1">
        <f t="shared" si="151"/>
      </c>
    </row>
    <row r="1210" spans="2:9" ht="13.5" customHeight="1">
      <c r="B1210" s="2">
        <f t="shared" si="144"/>
      </c>
      <c r="C1210">
        <f t="shared" si="146"/>
      </c>
      <c r="D1210" s="2">
        <f t="shared" si="147"/>
      </c>
      <c r="E1210" s="1">
        <f t="shared" si="149"/>
      </c>
      <c r="F1210" s="1">
        <f t="shared" si="150"/>
      </c>
      <c r="G1210" s="1">
        <f t="shared" si="145"/>
      </c>
      <c r="H1210" s="1">
        <f t="shared" si="148"/>
      </c>
      <c r="I1210" s="1">
        <f t="shared" si="151"/>
      </c>
    </row>
    <row r="1211" spans="2:9" ht="13.5" customHeight="1">
      <c r="B1211" s="2">
        <f t="shared" si="144"/>
      </c>
      <c r="C1211">
        <f t="shared" si="146"/>
      </c>
      <c r="D1211" s="2">
        <f t="shared" si="147"/>
      </c>
      <c r="E1211" s="1">
        <f t="shared" si="149"/>
      </c>
      <c r="F1211" s="1">
        <f t="shared" si="150"/>
      </c>
      <c r="G1211" s="1">
        <f t="shared" si="145"/>
      </c>
      <c r="H1211" s="1">
        <f t="shared" si="148"/>
      </c>
      <c r="I1211" s="1">
        <f t="shared" si="151"/>
      </c>
    </row>
    <row r="1212" spans="2:9" ht="13.5" customHeight="1">
      <c r="B1212" s="2">
        <f t="shared" si="144"/>
      </c>
      <c r="C1212">
        <f t="shared" si="146"/>
      </c>
      <c r="D1212" s="2">
        <f t="shared" si="147"/>
      </c>
      <c r="E1212" s="1">
        <f t="shared" si="149"/>
      </c>
      <c r="F1212" s="1">
        <f t="shared" si="150"/>
      </c>
      <c r="G1212" s="1">
        <f t="shared" si="145"/>
      </c>
      <c r="H1212" s="1">
        <f t="shared" si="148"/>
      </c>
      <c r="I1212" s="1">
        <f t="shared" si="151"/>
      </c>
    </row>
    <row r="1213" spans="2:9" ht="13.5" customHeight="1">
      <c r="B1213" s="2">
        <f t="shared" si="144"/>
      </c>
      <c r="C1213">
        <f t="shared" si="146"/>
      </c>
      <c r="D1213" s="2">
        <f t="shared" si="147"/>
      </c>
      <c r="E1213" s="1">
        <f t="shared" si="149"/>
      </c>
      <c r="F1213" s="1">
        <f t="shared" si="150"/>
      </c>
      <c r="G1213" s="1">
        <f t="shared" si="145"/>
      </c>
      <c r="H1213" s="1">
        <f t="shared" si="148"/>
      </c>
      <c r="I1213" s="1">
        <f t="shared" si="151"/>
      </c>
    </row>
    <row r="1214" spans="2:9" ht="13.5" customHeight="1">
      <c r="B1214" s="2">
        <f t="shared" si="144"/>
      </c>
      <c r="C1214">
        <f t="shared" si="146"/>
      </c>
      <c r="D1214" s="2">
        <f t="shared" si="147"/>
      </c>
      <c r="E1214" s="1">
        <f t="shared" si="149"/>
      </c>
      <c r="F1214" s="1">
        <f t="shared" si="150"/>
      </c>
      <c r="G1214" s="1">
        <f t="shared" si="145"/>
      </c>
      <c r="H1214" s="1">
        <f t="shared" si="148"/>
      </c>
      <c r="I1214" s="1">
        <f t="shared" si="151"/>
      </c>
    </row>
    <row r="1215" spans="2:9" ht="13.5" customHeight="1">
      <c r="B1215" s="2">
        <f t="shared" si="144"/>
      </c>
      <c r="C1215">
        <f t="shared" si="146"/>
      </c>
      <c r="D1215" s="2">
        <f t="shared" si="147"/>
      </c>
      <c r="E1215" s="1">
        <f t="shared" si="149"/>
      </c>
      <c r="F1215" s="1">
        <f t="shared" si="150"/>
      </c>
      <c r="G1215" s="1">
        <f t="shared" si="145"/>
      </c>
      <c r="H1215" s="1">
        <f t="shared" si="148"/>
      </c>
      <c r="I1215" s="1">
        <f t="shared" si="151"/>
      </c>
    </row>
    <row r="1216" spans="2:4" ht="13.5" customHeight="1">
      <c r="B1216" s="2"/>
      <c r="D1216" s="2"/>
    </row>
    <row r="1217" spans="2:4" ht="13.5" customHeight="1">
      <c r="B1217" s="2"/>
      <c r="D1217" s="2"/>
    </row>
    <row r="1218" spans="2:4" ht="13.5" customHeight="1">
      <c r="B1218" s="2"/>
      <c r="D1218" s="2"/>
    </row>
    <row r="1219" spans="2:4" ht="13.5" customHeight="1">
      <c r="B1219" s="2"/>
      <c r="D1219" s="2"/>
    </row>
    <row r="1220" spans="2:4" ht="13.5" customHeight="1">
      <c r="B1220" s="2"/>
      <c r="D1220" s="2"/>
    </row>
    <row r="1221" spans="2:4" ht="13.5" customHeight="1">
      <c r="B1221" s="2"/>
      <c r="D1221" s="2"/>
    </row>
    <row r="1222" spans="2:4" ht="13.5" customHeight="1">
      <c r="B1222" s="2"/>
      <c r="D1222" s="2"/>
    </row>
    <row r="1223" spans="2:4" ht="13.5" customHeight="1">
      <c r="B1223" s="2"/>
      <c r="D1223" s="2"/>
    </row>
    <row r="1224" spans="2:4" ht="13.5" customHeight="1">
      <c r="B1224" s="2"/>
      <c r="D1224" s="2"/>
    </row>
    <row r="1225" spans="2:4" ht="13.5" customHeight="1">
      <c r="B1225" s="2"/>
      <c r="D1225" s="2"/>
    </row>
    <row r="1226" spans="2:4" ht="13.5" customHeight="1">
      <c r="B1226" s="2"/>
      <c r="D1226" s="2"/>
    </row>
    <row r="1227" spans="2:4" ht="13.5" customHeight="1">
      <c r="B1227" s="2"/>
      <c r="D1227" s="2"/>
    </row>
    <row r="1228" spans="2:4" ht="13.5" customHeight="1">
      <c r="B1228" s="2"/>
      <c r="D1228" s="2"/>
    </row>
    <row r="1229" spans="2:4" ht="13.5" customHeight="1">
      <c r="B1229" s="2"/>
      <c r="D1229" s="2"/>
    </row>
    <row r="1230" spans="2:4" ht="13.5" customHeight="1">
      <c r="B1230" s="2"/>
      <c r="D1230" s="2"/>
    </row>
    <row r="1231" spans="2:4" ht="13.5" customHeight="1">
      <c r="B1231" s="2"/>
      <c r="D1231" s="2"/>
    </row>
    <row r="1232" spans="2:4" ht="13.5" customHeight="1">
      <c r="B1232" s="2"/>
      <c r="D1232" s="2"/>
    </row>
    <row r="1233" spans="2:4" ht="13.5" customHeight="1">
      <c r="B1233" s="2"/>
      <c r="D1233" s="2"/>
    </row>
    <row r="1234" spans="2:4" ht="13.5" customHeight="1">
      <c r="B1234" s="2"/>
      <c r="D1234" s="2"/>
    </row>
    <row r="1235" spans="2:4" ht="13.5" customHeight="1">
      <c r="B1235" s="2"/>
      <c r="D1235" s="2"/>
    </row>
    <row r="1236" spans="2:4" ht="13.5" customHeight="1">
      <c r="B1236" s="2"/>
      <c r="D1236" s="2"/>
    </row>
    <row r="1237" spans="2:4" ht="13.5" customHeight="1">
      <c r="B1237" s="2"/>
      <c r="D1237" s="2"/>
    </row>
    <row r="1238" spans="2:4" ht="13.5" customHeight="1">
      <c r="B1238" s="2"/>
      <c r="D1238" s="2"/>
    </row>
    <row r="1239" spans="2:4" ht="13.5" customHeight="1">
      <c r="B1239" s="2"/>
      <c r="D1239" s="2"/>
    </row>
    <row r="1240" spans="2:4" ht="13.5" customHeight="1">
      <c r="B1240" s="2"/>
      <c r="D1240" s="2"/>
    </row>
    <row r="1241" spans="2:4" ht="13.5" customHeight="1">
      <c r="B1241" s="2"/>
      <c r="D1241" s="2"/>
    </row>
    <row r="1242" spans="2:4" ht="13.5" customHeight="1">
      <c r="B1242" s="2"/>
      <c r="D1242" s="2"/>
    </row>
    <row r="1243" spans="2:4" ht="13.5" customHeight="1">
      <c r="B1243" s="2"/>
      <c r="D1243" s="2"/>
    </row>
    <row r="1244" spans="2:4" ht="13.5" customHeight="1">
      <c r="B1244" s="2"/>
      <c r="D1244" s="2"/>
    </row>
    <row r="1245" spans="2:4" ht="13.5" customHeight="1">
      <c r="B1245" s="2"/>
      <c r="D1245" s="2"/>
    </row>
    <row r="1246" spans="2:4" ht="13.5" customHeight="1">
      <c r="B1246" s="2"/>
      <c r="D1246" s="2"/>
    </row>
    <row r="1247" spans="2:4" ht="13.5" customHeight="1">
      <c r="B1247" s="2"/>
      <c r="D1247" s="2"/>
    </row>
    <row r="1248" spans="2:4" ht="13.5" customHeight="1">
      <c r="B1248" s="2"/>
      <c r="D1248" s="2"/>
    </row>
    <row r="1249" spans="2:4" ht="13.5" customHeight="1">
      <c r="B1249" s="2"/>
      <c r="D1249" s="2"/>
    </row>
    <row r="1250" spans="2:4" ht="13.5" customHeight="1">
      <c r="B1250" s="2"/>
      <c r="D1250" s="2"/>
    </row>
    <row r="1251" spans="2:4" ht="13.5" customHeight="1">
      <c r="B1251" s="2"/>
      <c r="D1251" s="2"/>
    </row>
    <row r="1252" spans="2:4" ht="13.5" customHeight="1">
      <c r="B1252" s="2"/>
      <c r="D1252" s="2"/>
    </row>
    <row r="1253" spans="2:4" ht="13.5" customHeight="1">
      <c r="B1253" s="2"/>
      <c r="D1253" s="2"/>
    </row>
    <row r="1254" spans="2:4" ht="13.5" customHeight="1">
      <c r="B1254" s="2"/>
      <c r="D1254" s="2"/>
    </row>
    <row r="1255" spans="2:4" ht="13.5" customHeight="1">
      <c r="B1255" s="2"/>
      <c r="D1255" s="2"/>
    </row>
    <row r="1256" spans="2:4" ht="13.5" customHeight="1">
      <c r="B1256" s="2"/>
      <c r="D1256" s="2"/>
    </row>
    <row r="1257" spans="2:4" ht="13.5" customHeight="1">
      <c r="B1257" s="2"/>
      <c r="D1257" s="2"/>
    </row>
    <row r="1258" spans="2:4" ht="13.5" customHeight="1">
      <c r="B1258" s="2"/>
      <c r="D1258" s="2"/>
    </row>
    <row r="1259" spans="2:4" ht="13.5" customHeight="1">
      <c r="B1259" s="2"/>
      <c r="D1259" s="2"/>
    </row>
    <row r="1260" spans="2:4" ht="13.5" customHeight="1">
      <c r="B1260" s="2"/>
      <c r="D1260" s="2"/>
    </row>
    <row r="1261" spans="2:4" ht="13.5" customHeight="1">
      <c r="B1261" s="2"/>
      <c r="D1261" s="2"/>
    </row>
    <row r="1262" spans="2:4" ht="13.5" customHeight="1">
      <c r="B1262" s="2"/>
      <c r="D1262" s="2"/>
    </row>
    <row r="1263" spans="2:4" ht="13.5" customHeight="1">
      <c r="B1263" s="2"/>
      <c r="D1263" s="2"/>
    </row>
    <row r="1264" spans="2:4" ht="13.5" customHeight="1">
      <c r="B1264" s="2"/>
      <c r="D1264" s="2"/>
    </row>
    <row r="1265" spans="2:4" ht="13.5" customHeight="1">
      <c r="B1265" s="2"/>
      <c r="D1265" s="2"/>
    </row>
    <row r="1266" spans="2:4" ht="13.5" customHeight="1">
      <c r="B1266" s="2"/>
      <c r="D1266" s="2"/>
    </row>
    <row r="1267" spans="2:4" ht="13.5" customHeight="1">
      <c r="B1267" s="2"/>
      <c r="D1267" s="2"/>
    </row>
    <row r="1268" spans="2:4" ht="13.5" customHeight="1">
      <c r="B1268" s="2"/>
      <c r="D1268" s="2"/>
    </row>
    <row r="1269" spans="2:4" ht="13.5" customHeight="1">
      <c r="B1269" s="2"/>
      <c r="D1269" s="2"/>
    </row>
    <row r="1270" spans="2:4" ht="13.5" customHeight="1">
      <c r="B1270" s="2"/>
      <c r="D1270" s="2"/>
    </row>
    <row r="1271" spans="2:4" ht="13.5" customHeight="1">
      <c r="B1271" s="2"/>
      <c r="D1271" s="2"/>
    </row>
    <row r="1272" spans="2:4" ht="13.5" customHeight="1">
      <c r="B1272" s="2"/>
      <c r="D1272" s="2"/>
    </row>
    <row r="1273" spans="2:4" ht="13.5" customHeight="1">
      <c r="B1273" s="2"/>
      <c r="D1273" s="2"/>
    </row>
    <row r="1274" spans="2:4" ht="13.5" customHeight="1">
      <c r="B1274" s="2"/>
      <c r="D1274" s="2"/>
    </row>
    <row r="1275" spans="2:4" ht="13.5" customHeight="1">
      <c r="B1275" s="2"/>
      <c r="D1275" s="2"/>
    </row>
    <row r="1276" spans="2:4" ht="13.5" customHeight="1">
      <c r="B1276" s="2"/>
      <c r="D1276" s="2"/>
    </row>
    <row r="1277" spans="2:4" ht="13.5" customHeight="1">
      <c r="B1277" s="2"/>
      <c r="D1277" s="2"/>
    </row>
    <row r="1278" spans="2:4" ht="13.5" customHeight="1">
      <c r="B1278" s="2"/>
      <c r="D1278" s="2"/>
    </row>
    <row r="1279" spans="2:4" ht="13.5" customHeight="1">
      <c r="B1279" s="2"/>
      <c r="D1279" s="2"/>
    </row>
    <row r="1280" spans="2:4" ht="13.5" customHeight="1">
      <c r="B1280" s="2"/>
      <c r="D1280" s="2"/>
    </row>
    <row r="1281" spans="2:4" ht="13.5" customHeight="1">
      <c r="B1281" s="2"/>
      <c r="D1281" s="2"/>
    </row>
    <row r="1282" spans="2:4" ht="13.5" customHeight="1">
      <c r="B1282" s="2"/>
      <c r="D1282" s="2"/>
    </row>
    <row r="1283" spans="2:4" ht="13.5" customHeight="1">
      <c r="B1283" s="2"/>
      <c r="D1283" s="2"/>
    </row>
    <row r="1284" spans="2:4" ht="13.5" customHeight="1">
      <c r="B1284" s="2"/>
      <c r="D1284" s="2"/>
    </row>
    <row r="1285" spans="2:4" ht="13.5" customHeight="1">
      <c r="B1285" s="2"/>
      <c r="D1285" s="2"/>
    </row>
    <row r="1286" spans="2:4" ht="13.5" customHeight="1">
      <c r="B1286" s="2"/>
      <c r="D1286" s="2"/>
    </row>
    <row r="1287" spans="2:4" ht="13.5" customHeight="1">
      <c r="B1287" s="2"/>
      <c r="D1287" s="2"/>
    </row>
    <row r="1288" spans="2:4" ht="13.5" customHeight="1">
      <c r="B1288" s="2"/>
      <c r="D1288" s="2"/>
    </row>
    <row r="1289" spans="2:4" ht="13.5" customHeight="1">
      <c r="B1289" s="2"/>
      <c r="D1289" s="2"/>
    </row>
    <row r="1290" spans="2:4" ht="13.5" customHeight="1">
      <c r="B1290" s="2"/>
      <c r="D1290" s="2"/>
    </row>
    <row r="1291" spans="2:4" ht="13.5" customHeight="1">
      <c r="B1291" s="2"/>
      <c r="D1291" s="2"/>
    </row>
    <row r="1292" spans="2:4" ht="13.5" customHeight="1">
      <c r="B1292" s="2"/>
      <c r="D1292" s="2"/>
    </row>
    <row r="1293" spans="2:4" ht="13.5" customHeight="1">
      <c r="B1293" s="2"/>
      <c r="D1293" s="2"/>
    </row>
    <row r="1294" spans="2:4" ht="13.5" customHeight="1">
      <c r="B1294" s="2"/>
      <c r="D1294" s="2"/>
    </row>
    <row r="1295" spans="2:4" ht="13.5" customHeight="1">
      <c r="B1295" s="2"/>
      <c r="D1295" s="2"/>
    </row>
    <row r="1296" spans="2:4" ht="13.5" customHeight="1">
      <c r="B1296" s="2"/>
      <c r="D1296" s="2"/>
    </row>
    <row r="1297" spans="2:4" ht="13.5" customHeight="1">
      <c r="B1297" s="2"/>
      <c r="D1297" s="2"/>
    </row>
    <row r="1298" spans="2:4" ht="13.5" customHeight="1">
      <c r="B1298" s="2"/>
      <c r="D1298" s="2"/>
    </row>
    <row r="1299" spans="2:4" ht="13.5" customHeight="1">
      <c r="B1299" s="2"/>
      <c r="D1299" s="2"/>
    </row>
    <row r="1300" spans="2:4" ht="13.5" customHeight="1">
      <c r="B1300" s="2"/>
      <c r="D1300" s="2"/>
    </row>
    <row r="1301" spans="2:4" ht="13.5" customHeight="1">
      <c r="B1301" s="2"/>
      <c r="D1301" s="2"/>
    </row>
    <row r="1302" spans="2:4" ht="13.5" customHeight="1">
      <c r="B1302" s="2"/>
      <c r="D1302" s="2"/>
    </row>
    <row r="1303" spans="2:4" ht="13.5" customHeight="1">
      <c r="B1303" s="2"/>
      <c r="D1303" s="2"/>
    </row>
    <row r="1304" spans="2:4" ht="13.5" customHeight="1">
      <c r="B1304" s="2"/>
      <c r="D1304" s="2"/>
    </row>
    <row r="1305" spans="2:4" ht="13.5" customHeight="1">
      <c r="B1305" s="2"/>
      <c r="D1305" s="2"/>
    </row>
    <row r="1306" spans="2:4" ht="13.5" customHeight="1">
      <c r="B1306" s="2"/>
      <c r="D1306" s="2"/>
    </row>
    <row r="1307" spans="2:4" ht="13.5" customHeight="1">
      <c r="B1307" s="2"/>
      <c r="D1307" s="2"/>
    </row>
    <row r="1308" spans="2:4" ht="13.5" customHeight="1">
      <c r="B1308" s="2"/>
      <c r="D1308" s="2"/>
    </row>
    <row r="1309" spans="2:4" ht="13.5" customHeight="1">
      <c r="B1309" s="2"/>
      <c r="D1309" s="2"/>
    </row>
    <row r="1310" spans="2:4" ht="13.5" customHeight="1">
      <c r="B1310" s="2"/>
      <c r="D1310" s="2"/>
    </row>
    <row r="1311" spans="2:4" ht="13.5" customHeight="1">
      <c r="B1311" s="2"/>
      <c r="D1311" s="2"/>
    </row>
    <row r="1312" spans="2:4" ht="13.5" customHeight="1">
      <c r="B1312" s="2"/>
      <c r="D1312" s="2"/>
    </row>
    <row r="1313" spans="2:4" ht="13.5" customHeight="1">
      <c r="B1313" s="2"/>
      <c r="D1313" s="2"/>
    </row>
    <row r="1314" spans="2:4" ht="13.5" customHeight="1">
      <c r="B1314" s="2"/>
      <c r="D1314" s="2"/>
    </row>
    <row r="1315" spans="2:4" ht="13.5" customHeight="1">
      <c r="B1315" s="2"/>
      <c r="D1315" s="2"/>
    </row>
    <row r="1316" spans="2:4" ht="13.5" customHeight="1">
      <c r="B1316" s="2"/>
      <c r="D1316" s="2"/>
    </row>
    <row r="1317" spans="2:4" ht="13.5" customHeight="1">
      <c r="B1317" s="2"/>
      <c r="D1317" s="2"/>
    </row>
    <row r="1318" spans="2:4" ht="13.5" customHeight="1">
      <c r="B1318" s="2"/>
      <c r="D1318" s="2"/>
    </row>
    <row r="1319" spans="2:4" ht="13.5" customHeight="1">
      <c r="B1319" s="2"/>
      <c r="D1319" s="2"/>
    </row>
    <row r="1320" spans="2:4" ht="13.5" customHeight="1">
      <c r="B1320" s="2"/>
      <c r="D1320" s="2"/>
    </row>
    <row r="1321" spans="2:4" ht="13.5" customHeight="1">
      <c r="B1321" s="2"/>
      <c r="D1321" s="2"/>
    </row>
    <row r="1322" spans="2:4" ht="13.5" customHeight="1">
      <c r="B1322" s="2"/>
      <c r="D1322" s="2"/>
    </row>
    <row r="1323" spans="2:4" ht="13.5" customHeight="1">
      <c r="B1323" s="2"/>
      <c r="D1323" s="2"/>
    </row>
    <row r="1324" spans="2:4" ht="13.5" customHeight="1">
      <c r="B1324" s="2"/>
      <c r="D1324" s="2"/>
    </row>
    <row r="1325" spans="2:4" ht="13.5" customHeight="1">
      <c r="B1325" s="2"/>
      <c r="D1325" s="2"/>
    </row>
    <row r="1326" spans="2:4" ht="13.5" customHeight="1">
      <c r="B1326" s="2"/>
      <c r="D1326" s="2"/>
    </row>
    <row r="1327" spans="2:4" ht="13.5" customHeight="1">
      <c r="B1327" s="2"/>
      <c r="D1327" s="2"/>
    </row>
    <row r="1328" spans="2:4" ht="13.5" customHeight="1">
      <c r="B1328" s="2"/>
      <c r="D1328" s="2"/>
    </row>
    <row r="1329" spans="2:4" ht="13.5" customHeight="1">
      <c r="B1329" s="2"/>
      <c r="D1329" s="2"/>
    </row>
    <row r="1330" spans="2:4" ht="13.5" customHeight="1">
      <c r="B1330" s="2"/>
      <c r="D1330" s="2"/>
    </row>
    <row r="1331" spans="2:4" ht="13.5" customHeight="1">
      <c r="B1331" s="2"/>
      <c r="D1331" s="2"/>
    </row>
    <row r="1332" spans="2:4" ht="13.5" customHeight="1">
      <c r="B1332" s="2"/>
      <c r="D1332" s="2"/>
    </row>
    <row r="1333" spans="2:4" ht="13.5" customHeight="1">
      <c r="B1333" s="2"/>
      <c r="D1333" s="2"/>
    </row>
    <row r="1334" spans="2:4" ht="13.5" customHeight="1">
      <c r="B1334" s="2"/>
      <c r="D1334" s="2"/>
    </row>
    <row r="1335" spans="2:4" ht="13.5" customHeight="1">
      <c r="B1335" s="2"/>
      <c r="D1335" s="2"/>
    </row>
    <row r="1336" spans="2:4" ht="13.5" customHeight="1">
      <c r="B1336" s="2"/>
      <c r="D1336" s="2"/>
    </row>
    <row r="1337" spans="2:4" ht="13.5" customHeight="1">
      <c r="B1337" s="2"/>
      <c r="D1337" s="2"/>
    </row>
    <row r="1338" spans="2:4" ht="13.5" customHeight="1">
      <c r="B1338" s="2"/>
      <c r="D1338" s="2"/>
    </row>
    <row r="1339" spans="2:4" ht="13.5" customHeight="1">
      <c r="B1339" s="2"/>
      <c r="D1339" s="2"/>
    </row>
    <row r="1340" spans="2:4" ht="13.5" customHeight="1">
      <c r="B1340" s="2"/>
      <c r="D1340" s="2"/>
    </row>
    <row r="1341" spans="2:4" ht="13.5" customHeight="1">
      <c r="B1341" s="2"/>
      <c r="D1341" s="2"/>
    </row>
    <row r="1342" spans="2:4" ht="13.5" customHeight="1">
      <c r="B1342" s="2"/>
      <c r="D1342" s="2"/>
    </row>
    <row r="1343" spans="2:4" ht="13.5" customHeight="1">
      <c r="B1343" s="2"/>
      <c r="D1343" s="2"/>
    </row>
    <row r="1344" spans="2:4" ht="13.5" customHeight="1">
      <c r="B1344" s="2"/>
      <c r="D1344" s="2"/>
    </row>
    <row r="1345" spans="2:4" ht="13.5" customHeight="1">
      <c r="B1345" s="2"/>
      <c r="D1345" s="2"/>
    </row>
    <row r="1346" spans="2:4" ht="13.5" customHeight="1">
      <c r="B1346" s="2"/>
      <c r="D1346" s="2"/>
    </row>
    <row r="1347" spans="2:4" ht="13.5" customHeight="1">
      <c r="B1347" s="2"/>
      <c r="D1347" s="2"/>
    </row>
    <row r="1348" spans="2:4" ht="13.5" customHeight="1">
      <c r="B1348" s="2"/>
      <c r="D1348" s="2"/>
    </row>
    <row r="1349" spans="2:4" ht="13.5" customHeight="1">
      <c r="B1349" s="2"/>
      <c r="D1349" s="2"/>
    </row>
    <row r="1350" spans="2:4" ht="13.5" customHeight="1">
      <c r="B1350" s="2"/>
      <c r="D1350" s="2"/>
    </row>
    <row r="1351" spans="2:4" ht="13.5" customHeight="1">
      <c r="B1351" s="2"/>
      <c r="D1351" s="2"/>
    </row>
    <row r="1352" spans="2:4" ht="13.5" customHeight="1">
      <c r="B1352" s="2"/>
      <c r="D1352" s="2"/>
    </row>
    <row r="1353" spans="2:4" ht="13.5" customHeight="1">
      <c r="B1353" s="2"/>
      <c r="D1353" s="2"/>
    </row>
    <row r="1354" spans="2:4" ht="13.5" customHeight="1">
      <c r="B1354" s="2"/>
      <c r="D1354" s="2"/>
    </row>
    <row r="1355" spans="2:4" ht="13.5" customHeight="1">
      <c r="B1355" s="2"/>
      <c r="D1355" s="2"/>
    </row>
    <row r="1356" spans="2:4" ht="13.5" customHeight="1">
      <c r="B1356" s="2"/>
      <c r="D1356" s="2"/>
    </row>
    <row r="1357" spans="2:4" ht="13.5" customHeight="1">
      <c r="B1357" s="2"/>
      <c r="D1357" s="2"/>
    </row>
    <row r="1358" spans="2:4" ht="13.5" customHeight="1">
      <c r="B1358" s="2"/>
      <c r="D1358" s="2"/>
    </row>
    <row r="1359" spans="2:4" ht="13.5" customHeight="1">
      <c r="B1359" s="2"/>
      <c r="D1359" s="2"/>
    </row>
    <row r="1360" spans="2:4" ht="13.5" customHeight="1">
      <c r="B1360" s="2"/>
      <c r="D1360" s="2"/>
    </row>
    <row r="1361" spans="2:4" ht="13.5" customHeight="1">
      <c r="B1361" s="2"/>
      <c r="D1361" s="2"/>
    </row>
    <row r="1362" spans="2:4" ht="13.5" customHeight="1">
      <c r="B1362" s="2"/>
      <c r="D1362" s="2"/>
    </row>
    <row r="1363" spans="2:4" ht="13.5" customHeight="1">
      <c r="B1363" s="2"/>
      <c r="D1363" s="2"/>
    </row>
    <row r="1364" spans="2:4" ht="13.5" customHeight="1">
      <c r="B1364" s="2"/>
      <c r="D1364" s="2"/>
    </row>
    <row r="1365" spans="2:4" ht="13.5" customHeight="1">
      <c r="B1365" s="2"/>
      <c r="D1365" s="2"/>
    </row>
    <row r="1366" spans="2:4" ht="13.5" customHeight="1">
      <c r="B1366" s="2"/>
      <c r="D1366" s="2"/>
    </row>
    <row r="1367" spans="2:4" ht="13.5" customHeight="1">
      <c r="B1367" s="2"/>
      <c r="D1367" s="2"/>
    </row>
    <row r="1368" spans="2:4" ht="13.5" customHeight="1">
      <c r="B1368" s="2"/>
      <c r="D1368" s="2"/>
    </row>
    <row r="1369" spans="2:4" ht="13.5" customHeight="1">
      <c r="B1369" s="2"/>
      <c r="D1369" s="2"/>
    </row>
    <row r="1370" spans="2:4" ht="13.5" customHeight="1">
      <c r="B1370" s="2"/>
      <c r="D1370" s="2"/>
    </row>
    <row r="1371" spans="2:4" ht="13.5" customHeight="1">
      <c r="B1371" s="2"/>
      <c r="D1371" s="2"/>
    </row>
    <row r="1372" spans="2:4" ht="13.5" customHeight="1">
      <c r="B1372" s="2"/>
      <c r="D1372" s="2"/>
    </row>
    <row r="1373" spans="2:4" ht="13.5" customHeight="1">
      <c r="B1373" s="2"/>
      <c r="D1373" s="2"/>
    </row>
    <row r="1374" spans="2:4" ht="13.5" customHeight="1">
      <c r="B1374" s="2"/>
      <c r="D1374" s="2"/>
    </row>
    <row r="1375" spans="2:4" ht="13.5" customHeight="1">
      <c r="B1375" s="2"/>
      <c r="D1375" s="2"/>
    </row>
    <row r="1376" spans="2:4" ht="13.5" customHeight="1">
      <c r="B1376" s="2"/>
      <c r="D1376" s="2"/>
    </row>
    <row r="1377" spans="2:4" ht="13.5" customHeight="1">
      <c r="B1377" s="2"/>
      <c r="D1377" s="2"/>
    </row>
    <row r="1378" spans="2:4" ht="13.5" customHeight="1">
      <c r="B1378" s="2"/>
      <c r="D1378" s="2"/>
    </row>
    <row r="1379" spans="2:4" ht="13.5" customHeight="1">
      <c r="B1379" s="2"/>
      <c r="D1379" s="2"/>
    </row>
    <row r="1380" spans="2:4" ht="13.5" customHeight="1">
      <c r="B1380" s="2"/>
      <c r="D1380" s="2"/>
    </row>
    <row r="1381" spans="2:4" ht="13.5" customHeight="1">
      <c r="B1381" s="2"/>
      <c r="D1381" s="2"/>
    </row>
    <row r="1382" spans="2:4" ht="13.5" customHeight="1">
      <c r="B1382" s="2"/>
      <c r="D1382" s="2"/>
    </row>
    <row r="1383" spans="2:4" ht="13.5" customHeight="1">
      <c r="B1383" s="2"/>
      <c r="D1383" s="2"/>
    </row>
    <row r="1384" spans="2:4" ht="13.5" customHeight="1">
      <c r="B1384" s="2"/>
      <c r="D1384" s="2"/>
    </row>
    <row r="1385" spans="2:4" ht="13.5" customHeight="1">
      <c r="B1385" s="2"/>
      <c r="D1385" s="2"/>
    </row>
    <row r="1386" spans="2:4" ht="13.5" customHeight="1">
      <c r="B1386" s="2"/>
      <c r="D1386" s="2"/>
    </row>
    <row r="1387" spans="2:4" ht="13.5" customHeight="1">
      <c r="B1387" s="2"/>
      <c r="D1387" s="2"/>
    </row>
    <row r="1388" spans="2:4" ht="13.5" customHeight="1">
      <c r="B1388" s="2"/>
      <c r="D1388" s="2"/>
    </row>
    <row r="1389" spans="2:4" ht="13.5" customHeight="1">
      <c r="B1389" s="2"/>
      <c r="D1389" s="2"/>
    </row>
    <row r="1390" spans="2:4" ht="13.5" customHeight="1">
      <c r="B1390" s="2"/>
      <c r="D1390" s="2"/>
    </row>
    <row r="1391" spans="2:4" ht="13.5" customHeight="1">
      <c r="B1391" s="2"/>
      <c r="D1391" s="2"/>
    </row>
    <row r="1392" spans="2:4" ht="13.5" customHeight="1">
      <c r="B1392" s="2"/>
      <c r="D1392" s="2"/>
    </row>
    <row r="1393" spans="2:4" ht="13.5" customHeight="1">
      <c r="B1393" s="2"/>
      <c r="D1393" s="2"/>
    </row>
    <row r="1394" spans="2:4" ht="13.5" customHeight="1">
      <c r="B1394" s="2"/>
      <c r="D1394" s="2"/>
    </row>
    <row r="1395" spans="2:4" ht="13.5" customHeight="1">
      <c r="B1395" s="2"/>
      <c r="D1395" s="2"/>
    </row>
    <row r="1396" spans="2:4" ht="13.5" customHeight="1">
      <c r="B1396" s="2"/>
      <c r="D1396" s="2"/>
    </row>
    <row r="1397" spans="2:4" ht="13.5" customHeight="1">
      <c r="B1397" s="2"/>
      <c r="D1397" s="2"/>
    </row>
    <row r="1398" spans="2:4" ht="13.5" customHeight="1">
      <c r="B1398" s="2"/>
      <c r="D1398" s="2"/>
    </row>
    <row r="1399" spans="2:4" ht="13.5" customHeight="1">
      <c r="B1399" s="2"/>
      <c r="D1399" s="2"/>
    </row>
    <row r="1400" spans="2:4" ht="13.5" customHeight="1">
      <c r="B1400" s="2"/>
      <c r="D1400" s="2"/>
    </row>
    <row r="1401" spans="2:4" ht="13.5" customHeight="1">
      <c r="B1401" s="2"/>
      <c r="D1401" s="2"/>
    </row>
    <row r="1402" spans="2:4" ht="13.5" customHeight="1">
      <c r="B1402" s="2"/>
      <c r="D1402" s="2"/>
    </row>
    <row r="1403" spans="2:4" ht="13.5" customHeight="1">
      <c r="B1403" s="2"/>
      <c r="D1403" s="2"/>
    </row>
    <row r="1404" spans="2:4" ht="13.5" customHeight="1">
      <c r="B1404" s="2"/>
      <c r="D1404" s="2"/>
    </row>
    <row r="1405" spans="2:4" ht="13.5" customHeight="1">
      <c r="B1405" s="2"/>
      <c r="D1405" s="2"/>
    </row>
    <row r="1406" spans="2:4" ht="13.5" customHeight="1">
      <c r="B1406" s="2"/>
      <c r="D1406" s="2"/>
    </row>
    <row r="1407" spans="2:4" ht="13.5" customHeight="1">
      <c r="B1407" s="2"/>
      <c r="D1407" s="2"/>
    </row>
    <row r="1408" spans="2:4" ht="13.5" customHeight="1">
      <c r="B1408" s="2"/>
      <c r="D1408" s="2"/>
    </row>
    <row r="1409" spans="2:4" ht="13.5" customHeight="1">
      <c r="B1409" s="2"/>
      <c r="D1409" s="2"/>
    </row>
    <row r="1410" spans="2:4" ht="13.5" customHeight="1">
      <c r="B1410" s="2"/>
      <c r="D1410" s="2"/>
    </row>
    <row r="1411" spans="2:4" ht="13.5" customHeight="1">
      <c r="B1411" s="2"/>
      <c r="D1411" s="2"/>
    </row>
    <row r="1412" spans="2:4" ht="13.5" customHeight="1">
      <c r="B1412" s="2"/>
      <c r="D1412" s="2"/>
    </row>
    <row r="1413" spans="2:4" ht="13.5" customHeight="1">
      <c r="B1413" s="2"/>
      <c r="D1413" s="2"/>
    </row>
    <row r="1414" spans="2:4" ht="13.5" customHeight="1">
      <c r="B1414" s="2"/>
      <c r="D1414" s="2"/>
    </row>
    <row r="1415" spans="2:4" ht="13.5" customHeight="1">
      <c r="B1415" s="2"/>
      <c r="D1415" s="2"/>
    </row>
    <row r="1416" spans="2:4" ht="13.5" customHeight="1">
      <c r="B1416" s="2"/>
      <c r="D1416" s="2"/>
    </row>
    <row r="1417" spans="2:4" ht="13.5" customHeight="1">
      <c r="B1417" s="2"/>
      <c r="D1417" s="2"/>
    </row>
    <row r="1418" spans="2:4" ht="13.5" customHeight="1">
      <c r="B1418" s="2"/>
      <c r="D1418" s="2"/>
    </row>
    <row r="1419" spans="2:4" ht="13.5" customHeight="1">
      <c r="B1419" s="2"/>
      <c r="D1419" s="2"/>
    </row>
    <row r="1420" spans="2:4" ht="13.5" customHeight="1">
      <c r="B1420" s="2"/>
      <c r="D1420" s="2"/>
    </row>
    <row r="1421" spans="2:4" ht="13.5" customHeight="1">
      <c r="B1421" s="2"/>
      <c r="D1421" s="2"/>
    </row>
    <row r="1422" spans="2:4" ht="13.5" customHeight="1">
      <c r="B1422" s="2"/>
      <c r="D1422" s="2"/>
    </row>
    <row r="1423" spans="2:4" ht="13.5" customHeight="1">
      <c r="B1423" s="2"/>
      <c r="D1423" s="2"/>
    </row>
    <row r="1424" spans="2:4" ht="13.5" customHeight="1">
      <c r="B1424" s="2"/>
      <c r="D1424" s="2"/>
    </row>
    <row r="1425" spans="2:4" ht="13.5" customHeight="1">
      <c r="B1425" s="2"/>
      <c r="D1425" s="2"/>
    </row>
    <row r="1426" spans="2:4" ht="13.5" customHeight="1">
      <c r="B1426" s="2"/>
      <c r="D1426" s="2"/>
    </row>
    <row r="1427" spans="2:4" ht="13.5" customHeight="1">
      <c r="B1427" s="2"/>
      <c r="D1427" s="2"/>
    </row>
    <row r="1428" spans="2:4" ht="13.5" customHeight="1">
      <c r="B1428" s="2"/>
      <c r="D1428" s="2"/>
    </row>
    <row r="1429" spans="2:4" ht="13.5" customHeight="1">
      <c r="B1429" s="2"/>
      <c r="D1429" s="2"/>
    </row>
    <row r="1430" spans="2:4" ht="13.5" customHeight="1">
      <c r="B1430" s="2"/>
      <c r="D1430" s="2"/>
    </row>
    <row r="1431" spans="2:4" ht="13.5" customHeight="1">
      <c r="B1431" s="2"/>
      <c r="D1431" s="2"/>
    </row>
    <row r="1432" spans="2:4" ht="13.5" customHeight="1">
      <c r="B1432" s="2"/>
      <c r="D1432" s="2"/>
    </row>
    <row r="1433" spans="2:4" ht="13.5" customHeight="1">
      <c r="B1433" s="2"/>
      <c r="D1433" s="2"/>
    </row>
    <row r="1434" spans="2:4" ht="13.5" customHeight="1">
      <c r="B1434" s="2"/>
      <c r="D1434" s="2"/>
    </row>
    <row r="1435" spans="2:4" ht="13.5" customHeight="1">
      <c r="B1435" s="2"/>
      <c r="D1435" s="2"/>
    </row>
    <row r="1436" spans="2:4" ht="13.5" customHeight="1">
      <c r="B1436" s="2"/>
      <c r="D1436" s="2"/>
    </row>
    <row r="1437" spans="2:4" ht="13.5" customHeight="1">
      <c r="B1437" s="2"/>
      <c r="D1437" s="2"/>
    </row>
    <row r="1438" spans="2:4" ht="13.5" customHeight="1">
      <c r="B1438" s="2"/>
      <c r="D1438" s="2"/>
    </row>
    <row r="1439" spans="2:4" ht="13.5" customHeight="1">
      <c r="B1439" s="2"/>
      <c r="D1439" s="2"/>
    </row>
    <row r="1440" spans="2:4" ht="13.5" customHeight="1">
      <c r="B1440" s="2"/>
      <c r="D1440" s="2"/>
    </row>
    <row r="1441" spans="2:4" ht="13.5" customHeight="1">
      <c r="B1441" s="2"/>
      <c r="D1441" s="2"/>
    </row>
    <row r="1442" spans="2:4" ht="13.5" customHeight="1">
      <c r="B1442" s="2"/>
      <c r="D1442" s="2"/>
    </row>
    <row r="1443" spans="2:4" ht="13.5" customHeight="1">
      <c r="B1443" s="2"/>
      <c r="D1443" s="2"/>
    </row>
    <row r="1444" spans="2:4" ht="13.5" customHeight="1">
      <c r="B1444" s="2"/>
      <c r="D1444" s="2"/>
    </row>
    <row r="1445" spans="2:4" ht="13.5" customHeight="1">
      <c r="B1445" s="2"/>
      <c r="D1445" s="2"/>
    </row>
    <row r="1446" spans="2:4" ht="13.5" customHeight="1">
      <c r="B1446" s="2"/>
      <c r="D1446" s="2"/>
    </row>
    <row r="1447" spans="2:4" ht="13.5" customHeight="1">
      <c r="B1447" s="2"/>
      <c r="D1447" s="2"/>
    </row>
    <row r="1448" spans="2:4" ht="13.5" customHeight="1">
      <c r="B1448" s="2"/>
      <c r="D1448" s="2"/>
    </row>
    <row r="1449" spans="2:4" ht="13.5" customHeight="1">
      <c r="B1449" s="2"/>
      <c r="D1449" s="2"/>
    </row>
    <row r="1450" spans="2:4" ht="13.5" customHeight="1">
      <c r="B1450" s="2"/>
      <c r="D1450" s="2"/>
    </row>
    <row r="1451" spans="2:4" ht="13.5" customHeight="1">
      <c r="B1451" s="2"/>
      <c r="D1451" s="2"/>
    </row>
    <row r="1452" spans="2:4" ht="13.5" customHeight="1">
      <c r="B1452" s="2"/>
      <c r="D1452" s="2"/>
    </row>
    <row r="1453" spans="2:4" ht="13.5" customHeight="1">
      <c r="B1453" s="2"/>
      <c r="D1453" s="2"/>
    </row>
    <row r="1454" spans="2:4" ht="13.5" customHeight="1">
      <c r="B1454" s="2"/>
      <c r="D1454" s="2"/>
    </row>
    <row r="1455" spans="2:4" ht="13.5" customHeight="1">
      <c r="B1455" s="2"/>
      <c r="D1455" s="2"/>
    </row>
    <row r="1456" spans="2:4" ht="13.5" customHeight="1">
      <c r="B1456" s="2"/>
      <c r="D1456" s="2"/>
    </row>
    <row r="1457" spans="2:4" ht="13.5" customHeight="1">
      <c r="B1457" s="2"/>
      <c r="D1457" s="2"/>
    </row>
    <row r="1458" spans="2:4" ht="13.5" customHeight="1">
      <c r="B1458" s="2"/>
      <c r="D1458" s="2"/>
    </row>
    <row r="1459" spans="2:4" ht="13.5" customHeight="1">
      <c r="B1459" s="2"/>
      <c r="D1459" s="2"/>
    </row>
    <row r="1460" spans="2:4" ht="13.5" customHeight="1">
      <c r="B1460" s="2"/>
      <c r="D1460" s="2"/>
    </row>
    <row r="1461" spans="2:4" ht="13.5" customHeight="1">
      <c r="B1461" s="2"/>
      <c r="D1461" s="2"/>
    </row>
    <row r="1462" spans="2:4" ht="13.5" customHeight="1">
      <c r="B1462" s="2"/>
      <c r="D1462" s="2"/>
    </row>
    <row r="1463" spans="2:4" ht="13.5" customHeight="1">
      <c r="B1463" s="2"/>
      <c r="D1463" s="2"/>
    </row>
    <row r="1464" spans="2:4" ht="13.5" customHeight="1">
      <c r="B1464" s="2"/>
      <c r="D1464" s="2"/>
    </row>
    <row r="1465" spans="2:4" ht="13.5" customHeight="1">
      <c r="B1465" s="2"/>
      <c r="D1465" s="2"/>
    </row>
    <row r="1466" spans="2:4" ht="13.5" customHeight="1">
      <c r="B1466" s="2"/>
      <c r="D1466" s="2"/>
    </row>
    <row r="1467" spans="2:4" ht="13.5" customHeight="1">
      <c r="B1467" s="2"/>
      <c r="D1467" s="2"/>
    </row>
    <row r="1468" spans="2:4" ht="13.5" customHeight="1">
      <c r="B1468" s="2"/>
      <c r="D1468" s="2"/>
    </row>
    <row r="1469" spans="2:4" ht="13.5" customHeight="1">
      <c r="B1469" s="2"/>
      <c r="D1469" s="2"/>
    </row>
    <row r="1470" spans="2:4" ht="13.5" customHeight="1">
      <c r="B1470" s="2"/>
      <c r="D1470" s="2"/>
    </row>
    <row r="1471" spans="2:4" ht="13.5" customHeight="1">
      <c r="B1471" s="2"/>
      <c r="D1471" s="2"/>
    </row>
    <row r="1472" spans="2:4" ht="13.5" customHeight="1">
      <c r="B1472" s="2"/>
      <c r="D1472" s="2"/>
    </row>
    <row r="1473" spans="2:4" ht="13.5" customHeight="1">
      <c r="B1473" s="2"/>
      <c r="D1473" s="2"/>
    </row>
    <row r="1474" spans="2:4" ht="13.5" customHeight="1">
      <c r="B1474" s="2"/>
      <c r="D1474" s="2"/>
    </row>
    <row r="1475" spans="2:4" ht="13.5" customHeight="1">
      <c r="B1475" s="2"/>
      <c r="D1475" s="2"/>
    </row>
    <row r="1476" spans="2:4" ht="13.5" customHeight="1">
      <c r="B1476" s="2"/>
      <c r="D1476" s="2"/>
    </row>
    <row r="1477" spans="2:4" ht="13.5" customHeight="1">
      <c r="B1477" s="2"/>
      <c r="D1477" s="2"/>
    </row>
    <row r="1478" spans="2:4" ht="13.5" customHeight="1">
      <c r="B1478" s="2"/>
      <c r="D1478" s="2"/>
    </row>
    <row r="1479" spans="2:4" ht="13.5" customHeight="1">
      <c r="B1479" s="2"/>
      <c r="D1479" s="2"/>
    </row>
    <row r="1480" spans="2:4" ht="13.5" customHeight="1">
      <c r="B1480" s="2"/>
      <c r="D1480" s="2"/>
    </row>
    <row r="1481" spans="2:4" ht="13.5" customHeight="1">
      <c r="B1481" s="2"/>
      <c r="D1481" s="2"/>
    </row>
    <row r="1482" spans="2:4" ht="13.5" customHeight="1">
      <c r="B1482" s="2"/>
      <c r="D1482" s="2"/>
    </row>
    <row r="1483" spans="2:4" ht="13.5" customHeight="1">
      <c r="B1483" s="2"/>
      <c r="D1483" s="2"/>
    </row>
    <row r="1484" spans="2:4" ht="13.5" customHeight="1">
      <c r="B1484" s="2"/>
      <c r="D1484" s="2"/>
    </row>
    <row r="1485" spans="2:4" ht="13.5" customHeight="1">
      <c r="B1485" s="2"/>
      <c r="D1485" s="2"/>
    </row>
    <row r="1486" spans="2:4" ht="13.5" customHeight="1">
      <c r="B1486" s="2"/>
      <c r="D1486" s="2"/>
    </row>
    <row r="1487" spans="2:4" ht="13.5" customHeight="1">
      <c r="B1487" s="2"/>
      <c r="D1487" s="2"/>
    </row>
    <row r="1488" spans="2:4" ht="13.5" customHeight="1">
      <c r="B1488" s="2"/>
      <c r="D1488" s="2"/>
    </row>
    <row r="1489" spans="2:4" ht="13.5" customHeight="1">
      <c r="B1489" s="2"/>
      <c r="D1489" s="2"/>
    </row>
    <row r="1490" spans="2:4" ht="13.5" customHeight="1">
      <c r="B1490" s="2"/>
      <c r="D1490" s="2"/>
    </row>
    <row r="1491" spans="2:4" ht="13.5" customHeight="1">
      <c r="B1491" s="2"/>
      <c r="D1491" s="2"/>
    </row>
    <row r="1492" spans="2:4" ht="13.5" customHeight="1">
      <c r="B1492" s="2"/>
      <c r="D1492" s="2"/>
    </row>
    <row r="1493" spans="2:4" ht="13.5" customHeight="1">
      <c r="B1493" s="2"/>
      <c r="D1493" s="2"/>
    </row>
    <row r="1494" spans="2:4" ht="13.5" customHeight="1">
      <c r="B1494" s="2"/>
      <c r="D1494" s="2"/>
    </row>
    <row r="1495" spans="2:4" ht="13.5" customHeight="1">
      <c r="B1495" s="2"/>
      <c r="D1495" s="2"/>
    </row>
    <row r="1496" spans="2:4" ht="13.5" customHeight="1">
      <c r="B1496" s="2"/>
      <c r="D1496" s="2"/>
    </row>
    <row r="1497" spans="2:4" ht="13.5" customHeight="1">
      <c r="B1497" s="2"/>
      <c r="D1497" s="2"/>
    </row>
    <row r="1498" spans="2:4" ht="13.5" customHeight="1">
      <c r="B1498" s="2"/>
      <c r="D1498" s="2"/>
    </row>
    <row r="1499" spans="2:4" ht="13.5" customHeight="1">
      <c r="B1499" s="2"/>
      <c r="D1499" s="2"/>
    </row>
    <row r="1500" spans="2:4" ht="13.5" customHeight="1">
      <c r="B1500" s="2"/>
      <c r="D1500" s="2"/>
    </row>
    <row r="1501" spans="2:4" ht="13.5" customHeight="1">
      <c r="B1501" s="2"/>
      <c r="D1501" s="2"/>
    </row>
    <row r="1502" spans="2:4" ht="13.5" customHeight="1">
      <c r="B1502" s="2"/>
      <c r="D1502" s="2"/>
    </row>
    <row r="1503" spans="2:4" ht="13.5" customHeight="1">
      <c r="B1503" s="2"/>
      <c r="D1503" s="2"/>
    </row>
    <row r="1504" spans="2:4" ht="13.5" customHeight="1">
      <c r="B1504" s="2"/>
      <c r="D1504" s="2"/>
    </row>
    <row r="1505" spans="2:4" ht="13.5" customHeight="1">
      <c r="B1505" s="2"/>
      <c r="D1505" s="2"/>
    </row>
    <row r="1506" spans="2:4" ht="13.5" customHeight="1">
      <c r="B1506" s="2"/>
      <c r="D1506" s="2"/>
    </row>
    <row r="1507" spans="2:4" ht="13.5" customHeight="1">
      <c r="B1507" s="2"/>
      <c r="D1507" s="2"/>
    </row>
    <row r="1508" spans="2:4" ht="13.5" customHeight="1">
      <c r="B1508" s="2"/>
      <c r="D1508" s="2"/>
    </row>
    <row r="1509" spans="2:4" ht="13.5" customHeight="1">
      <c r="B1509" s="2"/>
      <c r="D1509" s="2"/>
    </row>
    <row r="1510" spans="2:4" ht="13.5" customHeight="1">
      <c r="B1510" s="2"/>
      <c r="D1510" s="2"/>
    </row>
    <row r="1511" spans="2:4" ht="13.5" customHeight="1">
      <c r="B1511" s="2"/>
      <c r="D1511" s="2"/>
    </row>
    <row r="1512" spans="2:4" ht="13.5" customHeight="1">
      <c r="B1512" s="2"/>
      <c r="D1512" s="2"/>
    </row>
    <row r="1513" spans="2:4" ht="13.5" customHeight="1">
      <c r="B1513" s="2"/>
      <c r="D1513" s="2"/>
    </row>
    <row r="1514" spans="2:4" ht="13.5" customHeight="1">
      <c r="B1514" s="2"/>
      <c r="D1514" s="2"/>
    </row>
    <row r="1515" spans="2:4" ht="13.5" customHeight="1">
      <c r="B1515" s="2"/>
      <c r="D1515" s="2"/>
    </row>
    <row r="1516" spans="2:4" ht="13.5" customHeight="1">
      <c r="B1516" s="2"/>
      <c r="D1516" s="2"/>
    </row>
    <row r="1517" spans="2:4" ht="13.5" customHeight="1">
      <c r="B1517" s="2"/>
      <c r="D1517" s="2"/>
    </row>
    <row r="1518" spans="2:4" ht="13.5" customHeight="1">
      <c r="B1518" s="2"/>
      <c r="D1518" s="2"/>
    </row>
    <row r="1519" spans="2:4" ht="13.5" customHeight="1">
      <c r="B1519" s="2"/>
      <c r="D1519" s="2"/>
    </row>
    <row r="1520" spans="2:4" ht="13.5" customHeight="1">
      <c r="B1520" s="2"/>
      <c r="D1520" s="2"/>
    </row>
    <row r="1521" spans="2:4" ht="13.5" customHeight="1">
      <c r="B1521" s="2"/>
      <c r="D1521" s="2"/>
    </row>
    <row r="1522" spans="2:4" ht="13.5" customHeight="1">
      <c r="B1522" s="2"/>
      <c r="D1522" s="2"/>
    </row>
    <row r="1523" spans="2:4" ht="13.5" customHeight="1">
      <c r="B1523" s="2"/>
      <c r="D1523" s="2"/>
    </row>
    <row r="1524" spans="2:4" ht="13.5" customHeight="1">
      <c r="B1524" s="2"/>
      <c r="D1524" s="2"/>
    </row>
    <row r="1525" spans="2:4" ht="13.5" customHeight="1">
      <c r="B1525" s="2"/>
      <c r="D1525" s="2"/>
    </row>
    <row r="1526" spans="2:4" ht="13.5" customHeight="1">
      <c r="B1526" s="2"/>
      <c r="D1526" s="2"/>
    </row>
    <row r="1527" spans="2:4" ht="13.5" customHeight="1">
      <c r="B1527" s="2"/>
      <c r="D1527" s="2"/>
    </row>
    <row r="1528" spans="2:4" ht="13.5" customHeight="1">
      <c r="B1528" s="2"/>
      <c r="D1528" s="2"/>
    </row>
    <row r="1529" spans="2:4" ht="13.5" customHeight="1">
      <c r="B1529" s="2"/>
      <c r="D1529" s="2"/>
    </row>
    <row r="1530" spans="2:4" ht="13.5" customHeight="1">
      <c r="B1530" s="2"/>
      <c r="D1530" s="2"/>
    </row>
    <row r="1531" spans="2:4" ht="13.5" customHeight="1">
      <c r="B1531" s="2"/>
      <c r="D1531" s="2"/>
    </row>
    <row r="1532" spans="2:4" ht="13.5" customHeight="1">
      <c r="B1532" s="2"/>
      <c r="D1532" s="2"/>
    </row>
    <row r="1533" spans="2:4" ht="13.5" customHeight="1">
      <c r="B1533" s="2"/>
      <c r="D1533" s="2"/>
    </row>
    <row r="1534" spans="2:4" ht="13.5" customHeight="1">
      <c r="B1534" s="2"/>
      <c r="D1534" s="2"/>
    </row>
    <row r="1535" spans="2:4" ht="13.5" customHeight="1">
      <c r="B1535" s="2"/>
      <c r="D1535" s="2"/>
    </row>
    <row r="1536" spans="2:4" ht="13.5" customHeight="1">
      <c r="B1536" s="2"/>
      <c r="D1536" s="2"/>
    </row>
    <row r="1537" spans="2:4" ht="13.5" customHeight="1">
      <c r="B1537" s="2"/>
      <c r="D1537" s="2"/>
    </row>
    <row r="1538" spans="2:4" ht="13.5" customHeight="1">
      <c r="B1538" s="2"/>
      <c r="D1538" s="2"/>
    </row>
    <row r="1539" spans="2:4" ht="13.5" customHeight="1">
      <c r="B1539" s="2"/>
      <c r="D1539" s="2"/>
    </row>
    <row r="1540" spans="2:4" ht="13.5" customHeight="1">
      <c r="B1540" s="2"/>
      <c r="D1540" s="2"/>
    </row>
    <row r="1541" spans="2:4" ht="13.5" customHeight="1">
      <c r="B1541" s="2"/>
      <c r="D1541" s="2"/>
    </row>
    <row r="1542" spans="2:4" ht="13.5" customHeight="1">
      <c r="B1542" s="2"/>
      <c r="D1542" s="2"/>
    </row>
    <row r="1543" spans="2:4" ht="13.5" customHeight="1">
      <c r="B1543" s="2"/>
      <c r="D1543" s="2"/>
    </row>
    <row r="1544" spans="2:4" ht="13.5" customHeight="1">
      <c r="B1544" s="2"/>
      <c r="D1544" s="2"/>
    </row>
    <row r="1545" spans="2:4" ht="13.5" customHeight="1">
      <c r="B1545" s="2"/>
      <c r="D1545" s="2"/>
    </row>
    <row r="1546" spans="2:4" ht="13.5" customHeight="1">
      <c r="B1546" s="2"/>
      <c r="D1546" s="2"/>
    </row>
    <row r="1547" spans="2:4" ht="13.5" customHeight="1">
      <c r="B1547" s="2"/>
      <c r="D1547" s="2"/>
    </row>
    <row r="1548" spans="2:4" ht="13.5" customHeight="1">
      <c r="B1548" s="2"/>
      <c r="D1548" s="2"/>
    </row>
    <row r="1549" spans="2:4" ht="13.5" customHeight="1">
      <c r="B1549" s="2"/>
      <c r="D1549" s="2"/>
    </row>
    <row r="1550" spans="2:4" ht="13.5" customHeight="1">
      <c r="B1550" s="2"/>
      <c r="D1550" s="2"/>
    </row>
    <row r="1551" spans="2:4" ht="13.5" customHeight="1">
      <c r="B1551" s="2"/>
      <c r="D1551" s="2"/>
    </row>
    <row r="1552" spans="2:4" ht="13.5" customHeight="1">
      <c r="B1552" s="2"/>
      <c r="D1552" s="2"/>
    </row>
    <row r="1553" spans="2:4" ht="13.5" customHeight="1">
      <c r="B1553" s="2"/>
      <c r="D1553" s="2"/>
    </row>
    <row r="1554" spans="2:4" ht="13.5" customHeight="1">
      <c r="B1554" s="2"/>
      <c r="D1554" s="2"/>
    </row>
    <row r="1555" spans="2:4" ht="13.5" customHeight="1">
      <c r="B1555" s="2"/>
      <c r="D1555" s="2"/>
    </row>
    <row r="1556" spans="2:4" ht="13.5" customHeight="1">
      <c r="B1556" s="2"/>
      <c r="D1556" s="2"/>
    </row>
    <row r="1557" spans="2:4" ht="13.5" customHeight="1">
      <c r="B1557" s="2"/>
      <c r="D1557" s="2"/>
    </row>
    <row r="1558" spans="2:4" ht="13.5" customHeight="1">
      <c r="B1558" s="2"/>
      <c r="D1558" s="2"/>
    </row>
    <row r="1559" spans="2:4" ht="13.5" customHeight="1">
      <c r="B1559" s="2"/>
      <c r="D1559" s="2"/>
    </row>
    <row r="1560" spans="2:4" ht="13.5" customHeight="1">
      <c r="B1560" s="2"/>
      <c r="D1560" s="2"/>
    </row>
    <row r="1561" spans="2:4" ht="13.5" customHeight="1">
      <c r="B1561" s="2"/>
      <c r="D1561" s="2"/>
    </row>
    <row r="1562" spans="2:4" ht="13.5" customHeight="1">
      <c r="B1562" s="2"/>
      <c r="D1562" s="2"/>
    </row>
    <row r="1563" spans="2:4" ht="13.5" customHeight="1">
      <c r="B1563" s="2"/>
      <c r="D1563" s="2"/>
    </row>
    <row r="1564" spans="2:4" ht="13.5" customHeight="1">
      <c r="B1564" s="2"/>
      <c r="D1564" s="2"/>
    </row>
    <row r="1565" spans="2:4" ht="13.5" customHeight="1">
      <c r="B1565" s="2"/>
      <c r="D1565" s="2"/>
    </row>
    <row r="1566" spans="2:4" ht="13.5" customHeight="1">
      <c r="B1566" s="2"/>
      <c r="D1566" s="2"/>
    </row>
    <row r="1567" spans="2:4" ht="13.5" customHeight="1">
      <c r="B1567" s="2"/>
      <c r="D1567" s="2"/>
    </row>
    <row r="1568" spans="2:4" ht="13.5" customHeight="1">
      <c r="B1568" s="2"/>
      <c r="D1568" s="2"/>
    </row>
    <row r="1569" spans="2:4" ht="13.5" customHeight="1">
      <c r="B1569" s="2"/>
      <c r="D1569" s="2"/>
    </row>
    <row r="1570" spans="2:4" ht="13.5" customHeight="1">
      <c r="B1570" s="2"/>
      <c r="D1570" s="2"/>
    </row>
    <row r="1571" spans="2:4" ht="13.5" customHeight="1">
      <c r="B1571" s="2"/>
      <c r="D1571" s="2"/>
    </row>
    <row r="1572" spans="2:4" ht="13.5" customHeight="1">
      <c r="B1572" s="2"/>
      <c r="D1572" s="2"/>
    </row>
    <row r="1573" spans="2:4" ht="13.5" customHeight="1">
      <c r="B1573" s="2"/>
      <c r="D1573" s="2"/>
    </row>
    <row r="1574" spans="2:4" ht="13.5" customHeight="1">
      <c r="B1574" s="2"/>
      <c r="D1574" s="2"/>
    </row>
    <row r="1575" spans="2:4" ht="13.5" customHeight="1">
      <c r="B1575" s="2"/>
      <c r="D1575" s="2"/>
    </row>
    <row r="1576" spans="2:4" ht="13.5" customHeight="1">
      <c r="B1576" s="2"/>
      <c r="D1576" s="2"/>
    </row>
    <row r="1577" spans="2:4" ht="13.5" customHeight="1">
      <c r="B1577" s="2"/>
      <c r="D1577" s="2"/>
    </row>
    <row r="1578" spans="2:4" ht="13.5" customHeight="1">
      <c r="B1578" s="2"/>
      <c r="D1578" s="2"/>
    </row>
    <row r="1579" spans="2:4" ht="13.5" customHeight="1">
      <c r="B1579" s="2"/>
      <c r="D1579" s="2"/>
    </row>
    <row r="1580" spans="2:4" ht="13.5" customHeight="1">
      <c r="B1580" s="2"/>
      <c r="D1580" s="2"/>
    </row>
    <row r="1581" spans="2:4" ht="13.5" customHeight="1">
      <c r="B1581" s="2"/>
      <c r="D1581" s="2"/>
    </row>
    <row r="1582" spans="2:4" ht="13.5" customHeight="1">
      <c r="B1582" s="2"/>
      <c r="D1582" s="2"/>
    </row>
    <row r="1583" spans="2:4" ht="13.5" customHeight="1">
      <c r="B1583" s="2"/>
      <c r="D1583" s="2"/>
    </row>
    <row r="1584" spans="2:4" ht="13.5" customHeight="1">
      <c r="B1584" s="2"/>
      <c r="D1584" s="2"/>
    </row>
    <row r="1585" spans="2:4" ht="13.5" customHeight="1">
      <c r="B1585" s="2"/>
      <c r="D1585" s="2"/>
    </row>
    <row r="1586" spans="2:4" ht="13.5" customHeight="1">
      <c r="B1586" s="2"/>
      <c r="D1586" s="2"/>
    </row>
    <row r="1587" spans="2:4" ht="13.5" customHeight="1">
      <c r="B1587" s="2"/>
      <c r="D1587" s="2"/>
    </row>
    <row r="1588" spans="2:4" ht="13.5" customHeight="1">
      <c r="B1588" s="2"/>
      <c r="D1588" s="2"/>
    </row>
    <row r="1589" spans="2:4" ht="13.5" customHeight="1">
      <c r="B1589" s="2"/>
      <c r="D1589" s="2"/>
    </row>
    <row r="1590" spans="2:4" ht="13.5" customHeight="1">
      <c r="B1590" s="2"/>
      <c r="D1590" s="2"/>
    </row>
    <row r="1591" spans="2:4" ht="13.5" customHeight="1">
      <c r="B1591" s="2"/>
      <c r="D1591" s="2"/>
    </row>
    <row r="1592" spans="2:4" ht="13.5" customHeight="1">
      <c r="B1592" s="2"/>
      <c r="D1592" s="2"/>
    </row>
    <row r="1593" spans="2:4" ht="13.5" customHeight="1">
      <c r="B1593" s="2"/>
      <c r="D1593" s="2"/>
    </row>
    <row r="1594" spans="2:4" ht="13.5" customHeight="1">
      <c r="B1594" s="2"/>
      <c r="D1594" s="2"/>
    </row>
    <row r="1595" spans="2:4" ht="13.5" customHeight="1">
      <c r="B1595" s="2"/>
      <c r="D1595" s="2"/>
    </row>
    <row r="1596" spans="2:4" ht="13.5" customHeight="1">
      <c r="B1596" s="2"/>
      <c r="D1596" s="2"/>
    </row>
    <row r="1597" spans="2:4" ht="13.5" customHeight="1">
      <c r="B1597" s="2"/>
      <c r="D1597" s="2"/>
    </row>
    <row r="1598" spans="2:4" ht="13.5" customHeight="1">
      <c r="B1598" s="2"/>
      <c r="D1598" s="2"/>
    </row>
    <row r="1599" spans="2:4" ht="13.5" customHeight="1">
      <c r="B1599" s="2"/>
      <c r="D1599" s="2"/>
    </row>
    <row r="1600" spans="2:4" ht="13.5" customHeight="1">
      <c r="B1600" s="2"/>
      <c r="D1600" s="2"/>
    </row>
    <row r="1601" spans="2:4" ht="13.5" customHeight="1">
      <c r="B1601" s="2"/>
      <c r="D1601" s="2"/>
    </row>
    <row r="1602" spans="2:4" ht="13.5" customHeight="1">
      <c r="B1602" s="2"/>
      <c r="D1602" s="2"/>
    </row>
    <row r="1603" spans="2:4" ht="13.5" customHeight="1">
      <c r="B1603" s="2"/>
      <c r="D1603" s="2"/>
    </row>
    <row r="1604" spans="2:4" ht="13.5" customHeight="1">
      <c r="B1604" s="2"/>
      <c r="D1604" s="2"/>
    </row>
    <row r="1605" spans="2:4" ht="13.5" customHeight="1">
      <c r="B1605" s="2"/>
      <c r="D1605" s="2"/>
    </row>
    <row r="1606" spans="2:4" ht="13.5" customHeight="1">
      <c r="B1606" s="2"/>
      <c r="D1606" s="2"/>
    </row>
    <row r="1607" spans="2:4" ht="13.5" customHeight="1">
      <c r="B1607" s="2"/>
      <c r="D1607" s="2"/>
    </row>
    <row r="1608" spans="2:4" ht="13.5" customHeight="1">
      <c r="B1608" s="2"/>
      <c r="D1608" s="2"/>
    </row>
    <row r="1609" spans="2:4" ht="13.5" customHeight="1">
      <c r="B1609" s="2"/>
      <c r="D1609" s="2"/>
    </row>
    <row r="1610" spans="2:4" ht="13.5" customHeight="1">
      <c r="B1610" s="2"/>
      <c r="D1610" s="2"/>
    </row>
    <row r="1611" spans="2:4" ht="13.5" customHeight="1">
      <c r="B1611" s="2"/>
      <c r="D1611" s="2"/>
    </row>
    <row r="1612" spans="2:4" ht="13.5" customHeight="1">
      <c r="B1612" s="2"/>
      <c r="D1612" s="2"/>
    </row>
    <row r="1613" spans="2:4" ht="13.5" customHeight="1">
      <c r="B1613" s="2"/>
      <c r="D1613" s="2"/>
    </row>
    <row r="1614" spans="2:4" ht="13.5" customHeight="1">
      <c r="B1614" s="2"/>
      <c r="D1614" s="2"/>
    </row>
    <row r="1615" spans="2:4" ht="13.5" customHeight="1">
      <c r="B1615" s="2"/>
      <c r="D1615" s="2"/>
    </row>
    <row r="1616" spans="2:4" ht="13.5" customHeight="1">
      <c r="B1616" s="2"/>
      <c r="D1616" s="2"/>
    </row>
    <row r="1617" spans="2:4" ht="13.5" customHeight="1">
      <c r="B1617" s="2"/>
      <c r="D1617" s="2"/>
    </row>
    <row r="1618" spans="2:4" ht="13.5" customHeight="1">
      <c r="B1618" s="2"/>
      <c r="D1618" s="2"/>
    </row>
    <row r="1619" spans="2:4" ht="13.5" customHeight="1">
      <c r="B1619" s="2"/>
      <c r="D1619" s="2"/>
    </row>
    <row r="1620" spans="2:4" ht="13.5" customHeight="1">
      <c r="B1620" s="2"/>
      <c r="D1620" s="2"/>
    </row>
    <row r="1621" spans="2:4" ht="13.5" customHeight="1">
      <c r="B1621" s="2"/>
      <c r="D1621" s="2"/>
    </row>
    <row r="1622" spans="2:4" ht="13.5" customHeight="1">
      <c r="B1622" s="2"/>
      <c r="D1622" s="2"/>
    </row>
    <row r="1623" spans="2:4" ht="13.5" customHeight="1">
      <c r="B1623" s="2"/>
      <c r="D1623" s="2"/>
    </row>
    <row r="1624" spans="2:4" ht="13.5" customHeight="1">
      <c r="B1624" s="2"/>
      <c r="D1624" s="2"/>
    </row>
    <row r="1625" spans="2:4" ht="13.5" customHeight="1">
      <c r="B1625" s="2"/>
      <c r="D1625" s="2"/>
    </row>
    <row r="1626" spans="2:4" ht="13.5" customHeight="1">
      <c r="B1626" s="2"/>
      <c r="D1626" s="2"/>
    </row>
    <row r="1627" spans="2:4" ht="13.5" customHeight="1">
      <c r="B1627" s="2"/>
      <c r="D1627" s="2"/>
    </row>
    <row r="1628" spans="2:4" ht="13.5" customHeight="1">
      <c r="B1628" s="2"/>
      <c r="D1628" s="2"/>
    </row>
    <row r="1629" spans="2:4" ht="13.5" customHeight="1">
      <c r="B1629" s="2"/>
      <c r="D1629" s="2"/>
    </row>
    <row r="1630" spans="2:4" ht="13.5" customHeight="1">
      <c r="B1630" s="2"/>
      <c r="D1630" s="2"/>
    </row>
    <row r="1631" spans="2:4" ht="13.5" customHeight="1">
      <c r="B1631" s="2"/>
      <c r="D1631" s="2"/>
    </row>
    <row r="1632" spans="2:4" ht="13.5" customHeight="1">
      <c r="B1632" s="2"/>
      <c r="D1632" s="2"/>
    </row>
    <row r="1633" spans="2:4" ht="13.5" customHeight="1">
      <c r="B1633" s="2"/>
      <c r="D1633" s="2"/>
    </row>
    <row r="1634" spans="2:4" ht="13.5" customHeight="1">
      <c r="B1634" s="2"/>
      <c r="D1634" s="2"/>
    </row>
    <row r="1635" spans="2:4" ht="13.5" customHeight="1">
      <c r="B1635" s="2"/>
      <c r="D1635" s="2"/>
    </row>
    <row r="1636" spans="2:4" ht="13.5" customHeight="1">
      <c r="B1636" s="2"/>
      <c r="D1636" s="2"/>
    </row>
    <row r="1637" spans="2:4" ht="13.5" customHeight="1">
      <c r="B1637" s="2"/>
      <c r="D1637" s="2"/>
    </row>
    <row r="1638" spans="2:4" ht="13.5" customHeight="1">
      <c r="B1638" s="2"/>
      <c r="D1638" s="2"/>
    </row>
    <row r="1639" spans="2:4" ht="13.5" customHeight="1">
      <c r="B1639" s="2"/>
      <c r="D1639" s="2"/>
    </row>
    <row r="1640" spans="2:4" ht="13.5" customHeight="1">
      <c r="B1640" s="2"/>
      <c r="D1640" s="2"/>
    </row>
    <row r="1641" spans="2:4" ht="13.5" customHeight="1">
      <c r="B1641" s="2"/>
      <c r="D1641" s="2"/>
    </row>
    <row r="1642" spans="2:4" ht="13.5" customHeight="1">
      <c r="B1642" s="2"/>
      <c r="D1642" s="2"/>
    </row>
    <row r="1643" spans="2:4" ht="13.5" customHeight="1">
      <c r="B1643" s="2"/>
      <c r="D1643" s="2"/>
    </row>
    <row r="1644" spans="2:4" ht="13.5" customHeight="1">
      <c r="B1644" s="2"/>
      <c r="D1644" s="2"/>
    </row>
    <row r="1645" spans="2:4" ht="13.5" customHeight="1">
      <c r="B1645" s="2"/>
      <c r="D1645" s="2"/>
    </row>
    <row r="1646" spans="2:4" ht="13.5" customHeight="1">
      <c r="B1646" s="2"/>
      <c r="D1646" s="2"/>
    </row>
    <row r="1647" spans="2:4" ht="13.5" customHeight="1">
      <c r="B1647" s="2"/>
      <c r="D1647" s="2"/>
    </row>
    <row r="1648" spans="2:4" ht="13.5" customHeight="1">
      <c r="B1648" s="2"/>
      <c r="D1648" s="2"/>
    </row>
    <row r="1649" spans="2:4" ht="13.5" customHeight="1">
      <c r="B1649" s="2"/>
      <c r="D1649" s="2"/>
    </row>
    <row r="1650" spans="2:4" ht="13.5" customHeight="1">
      <c r="B1650" s="2"/>
      <c r="D1650" s="2"/>
    </row>
    <row r="1651" spans="2:4" ht="13.5" customHeight="1">
      <c r="B1651" s="2"/>
      <c r="D1651" s="2"/>
    </row>
    <row r="1652" spans="2:4" ht="13.5" customHeight="1">
      <c r="B1652" s="2"/>
      <c r="D1652" s="2"/>
    </row>
    <row r="1653" spans="2:4" ht="13.5" customHeight="1">
      <c r="B1653" s="2"/>
      <c r="D1653" s="2"/>
    </row>
    <row r="1654" spans="2:4" ht="13.5" customHeight="1">
      <c r="B1654" s="2"/>
      <c r="D1654" s="2"/>
    </row>
    <row r="1655" spans="2:4" ht="13.5" customHeight="1">
      <c r="B1655" s="2"/>
      <c r="D1655" s="2"/>
    </row>
    <row r="1656" spans="2:4" ht="13.5" customHeight="1">
      <c r="B1656" s="2"/>
      <c r="D1656" s="2"/>
    </row>
    <row r="1657" spans="2:4" ht="13.5" customHeight="1">
      <c r="B1657" s="2"/>
      <c r="D1657" s="2"/>
    </row>
    <row r="1658" spans="2:4" ht="13.5" customHeight="1">
      <c r="B1658" s="2"/>
      <c r="D1658" s="2"/>
    </row>
    <row r="1659" spans="2:4" ht="13.5" customHeight="1">
      <c r="B1659" s="2"/>
      <c r="D1659" s="2"/>
    </row>
    <row r="1660" spans="2:4" ht="13.5" customHeight="1">
      <c r="B1660" s="2"/>
      <c r="D1660" s="2"/>
    </row>
    <row r="1661" spans="2:4" ht="13.5" customHeight="1">
      <c r="B1661" s="2"/>
      <c r="D1661" s="2"/>
    </row>
    <row r="1662" spans="2:4" ht="13.5" customHeight="1">
      <c r="B1662" s="2"/>
      <c r="D1662" s="2"/>
    </row>
    <row r="1663" spans="2:4" ht="13.5" customHeight="1">
      <c r="B1663" s="2"/>
      <c r="D1663" s="2"/>
    </row>
    <row r="1664" spans="2:4" ht="13.5" customHeight="1">
      <c r="B1664" s="2"/>
      <c r="D1664" s="2"/>
    </row>
    <row r="1665" spans="2:4" ht="13.5" customHeight="1">
      <c r="B1665" s="2"/>
      <c r="D1665" s="2"/>
    </row>
    <row r="1666" spans="2:4" ht="13.5" customHeight="1">
      <c r="B1666" s="2"/>
      <c r="D1666" s="2"/>
    </row>
    <row r="1667" spans="2:4" ht="13.5" customHeight="1">
      <c r="B1667" s="2"/>
      <c r="D1667" s="2"/>
    </row>
    <row r="1668" spans="2:4" ht="13.5" customHeight="1">
      <c r="B1668" s="2"/>
      <c r="D1668" s="2"/>
    </row>
    <row r="1669" spans="2:4" ht="13.5" customHeight="1">
      <c r="B1669" s="2"/>
      <c r="D1669" s="2"/>
    </row>
    <row r="1670" spans="2:4" ht="13.5" customHeight="1">
      <c r="B1670" s="2"/>
      <c r="D1670" s="2"/>
    </row>
    <row r="1671" spans="2:4" ht="13.5" customHeight="1">
      <c r="B1671" s="2"/>
      <c r="D1671" s="2"/>
    </row>
    <row r="1672" spans="2:4" ht="13.5" customHeight="1">
      <c r="B1672" s="2"/>
      <c r="D1672" s="2"/>
    </row>
    <row r="1673" spans="2:4" ht="13.5" customHeight="1">
      <c r="B1673" s="2"/>
      <c r="D1673" s="2"/>
    </row>
    <row r="1674" spans="2:4" ht="13.5" customHeight="1">
      <c r="B1674" s="2"/>
      <c r="D1674" s="2"/>
    </row>
    <row r="1675" spans="2:4" ht="13.5" customHeight="1">
      <c r="B1675" s="2"/>
      <c r="D1675" s="2"/>
    </row>
    <row r="1676" spans="2:4" ht="13.5" customHeight="1">
      <c r="B1676" s="2"/>
      <c r="D1676" s="2"/>
    </row>
    <row r="1677" spans="2:4" ht="13.5" customHeight="1">
      <c r="B1677" s="2"/>
      <c r="D1677" s="2"/>
    </row>
    <row r="1678" spans="2:4" ht="13.5" customHeight="1">
      <c r="B1678" s="2"/>
      <c r="D1678" s="2"/>
    </row>
    <row r="1679" spans="2:4" ht="13.5" customHeight="1">
      <c r="B1679" s="2"/>
      <c r="D1679" s="2"/>
    </row>
    <row r="1680" spans="2:4" ht="13.5" customHeight="1">
      <c r="B1680" s="2"/>
      <c r="D1680" s="2"/>
    </row>
    <row r="1681" spans="2:4" ht="13.5" customHeight="1">
      <c r="B1681" s="2"/>
      <c r="D1681" s="2"/>
    </row>
    <row r="1682" spans="2:4" ht="13.5" customHeight="1">
      <c r="B1682" s="2"/>
      <c r="D1682" s="2"/>
    </row>
    <row r="1683" spans="2:4" ht="13.5" customHeight="1">
      <c r="B1683" s="2"/>
      <c r="D1683" s="2"/>
    </row>
    <row r="1684" spans="2:4" ht="13.5" customHeight="1">
      <c r="B1684" s="2"/>
      <c r="D1684" s="2"/>
    </row>
    <row r="1685" spans="2:4" ht="13.5" customHeight="1">
      <c r="B1685" s="2"/>
      <c r="D1685" s="2"/>
    </row>
    <row r="1686" spans="2:4" ht="13.5" customHeight="1">
      <c r="B1686" s="2"/>
      <c r="D1686" s="2"/>
    </row>
    <row r="1687" spans="2:4" ht="13.5" customHeight="1">
      <c r="B1687" s="2"/>
      <c r="D1687" s="2"/>
    </row>
    <row r="1688" spans="2:4" ht="13.5" customHeight="1">
      <c r="B1688" s="2"/>
      <c r="D1688" s="2"/>
    </row>
    <row r="1689" spans="2:4" ht="13.5" customHeight="1">
      <c r="B1689" s="2"/>
      <c r="D1689" s="2"/>
    </row>
    <row r="1690" spans="2:4" ht="13.5" customHeight="1">
      <c r="B1690" s="2"/>
      <c r="D1690" s="2"/>
    </row>
    <row r="1691" spans="2:4" ht="13.5" customHeight="1">
      <c r="B1691" s="2"/>
      <c r="D1691" s="2"/>
    </row>
    <row r="1692" spans="2:4" ht="13.5" customHeight="1">
      <c r="B1692" s="2"/>
      <c r="D1692" s="2"/>
    </row>
    <row r="1693" spans="2:4" ht="13.5" customHeight="1">
      <c r="B1693" s="2"/>
      <c r="D1693" s="2"/>
    </row>
    <row r="1694" spans="2:4" ht="13.5" customHeight="1">
      <c r="B1694" s="2"/>
      <c r="D1694" s="2"/>
    </row>
    <row r="1695" spans="2:4" ht="13.5" customHeight="1">
      <c r="B1695" s="2"/>
      <c r="D1695" s="2"/>
    </row>
    <row r="1696" spans="2:4" ht="13.5" customHeight="1">
      <c r="B1696" s="2"/>
      <c r="D1696" s="2"/>
    </row>
    <row r="1697" spans="2:4" ht="13.5" customHeight="1">
      <c r="B1697" s="2"/>
      <c r="D1697" s="2"/>
    </row>
    <row r="1698" spans="2:4" ht="13.5" customHeight="1">
      <c r="B1698" s="2"/>
      <c r="D1698" s="2"/>
    </row>
    <row r="1699" spans="2:4" ht="13.5" customHeight="1">
      <c r="B1699" s="2"/>
      <c r="D1699" s="2"/>
    </row>
    <row r="1700" spans="2:4" ht="13.5" customHeight="1">
      <c r="B1700" s="2"/>
      <c r="D1700" s="2"/>
    </row>
    <row r="1701" spans="2:4" ht="13.5" customHeight="1">
      <c r="B1701" s="2"/>
      <c r="D1701" s="2"/>
    </row>
    <row r="1702" spans="2:4" ht="13.5" customHeight="1">
      <c r="B1702" s="2"/>
      <c r="D1702" s="2"/>
    </row>
    <row r="1703" spans="2:4" ht="13.5" customHeight="1">
      <c r="B1703" s="2"/>
      <c r="D1703" s="2"/>
    </row>
    <row r="1704" spans="2:4" ht="13.5" customHeight="1">
      <c r="B1704" s="2"/>
      <c r="D1704" s="2"/>
    </row>
    <row r="1705" spans="2:4" ht="13.5" customHeight="1">
      <c r="B1705" s="2"/>
      <c r="D1705" s="2"/>
    </row>
    <row r="1706" spans="2:4" ht="13.5" customHeight="1">
      <c r="B1706" s="2"/>
      <c r="D1706" s="2"/>
    </row>
    <row r="1707" spans="2:4" ht="13.5" customHeight="1">
      <c r="B1707" s="2"/>
      <c r="D1707" s="2"/>
    </row>
    <row r="1708" spans="2:4" ht="13.5" customHeight="1">
      <c r="B1708" s="2"/>
      <c r="D1708" s="2"/>
    </row>
    <row r="1709" spans="2:4" ht="13.5" customHeight="1">
      <c r="B1709" s="2"/>
      <c r="D1709" s="2"/>
    </row>
    <row r="1710" spans="2:4" ht="13.5" customHeight="1">
      <c r="B1710" s="2"/>
      <c r="D1710" s="2"/>
    </row>
    <row r="1711" spans="2:4" ht="13.5" customHeight="1">
      <c r="B1711" s="2"/>
      <c r="D1711" s="2"/>
    </row>
    <row r="1712" spans="2:4" ht="13.5" customHeight="1">
      <c r="B1712" s="2"/>
      <c r="D1712" s="2"/>
    </row>
    <row r="1713" spans="2:4" ht="13.5" customHeight="1">
      <c r="B1713" s="2"/>
      <c r="D1713" s="2"/>
    </row>
    <row r="1714" spans="2:4" ht="13.5" customHeight="1">
      <c r="B1714" s="2"/>
      <c r="D1714" s="2"/>
    </row>
    <row r="1715" spans="2:4" ht="13.5" customHeight="1">
      <c r="B1715" s="2"/>
      <c r="D1715" s="2"/>
    </row>
    <row r="1716" spans="2:4" ht="13.5" customHeight="1">
      <c r="B1716" s="2"/>
      <c r="D1716" s="2"/>
    </row>
    <row r="1717" spans="2:4" ht="13.5" customHeight="1">
      <c r="B1717" s="2"/>
      <c r="D1717" s="2"/>
    </row>
    <row r="1718" spans="2:4" ht="13.5" customHeight="1">
      <c r="B1718" s="2"/>
      <c r="D1718" s="2"/>
    </row>
    <row r="1719" spans="2:4" ht="13.5" customHeight="1">
      <c r="B1719" s="2"/>
      <c r="D1719" s="2"/>
    </row>
    <row r="1720" spans="2:4" ht="13.5" customHeight="1">
      <c r="B1720" s="2"/>
      <c r="D1720" s="2"/>
    </row>
    <row r="1721" spans="2:4" ht="13.5" customHeight="1">
      <c r="B1721" s="2"/>
      <c r="D1721" s="2"/>
    </row>
    <row r="1722" spans="2:4" ht="13.5" customHeight="1">
      <c r="B1722" s="2"/>
      <c r="D1722" s="2"/>
    </row>
    <row r="1723" spans="2:4" ht="13.5" customHeight="1">
      <c r="B1723" s="2"/>
      <c r="D1723" s="2"/>
    </row>
    <row r="1724" spans="2:4" ht="13.5" customHeight="1">
      <c r="B1724" s="2"/>
      <c r="D1724" s="2"/>
    </row>
    <row r="1725" spans="2:4" ht="13.5" customHeight="1">
      <c r="B1725" s="2"/>
      <c r="D1725" s="2"/>
    </row>
    <row r="1726" spans="2:4" ht="13.5" customHeight="1">
      <c r="B1726" s="2"/>
      <c r="D1726" s="2"/>
    </row>
    <row r="1727" spans="2:4" ht="13.5" customHeight="1">
      <c r="B1727" s="2"/>
      <c r="D1727" s="2"/>
    </row>
    <row r="1728" spans="2:4" ht="13.5" customHeight="1">
      <c r="B1728" s="2"/>
      <c r="D1728" s="2"/>
    </row>
    <row r="1729" spans="2:4" ht="13.5" customHeight="1">
      <c r="B1729" s="2"/>
      <c r="D1729" s="2"/>
    </row>
    <row r="1730" spans="2:4" ht="13.5" customHeight="1">
      <c r="B1730" s="2"/>
      <c r="D1730" s="2"/>
    </row>
    <row r="1731" spans="2:4" ht="13.5" customHeight="1">
      <c r="B1731" s="2"/>
      <c r="D1731" s="2"/>
    </row>
    <row r="1732" spans="2:4" ht="13.5" customHeight="1">
      <c r="B1732" s="2"/>
      <c r="D1732" s="2"/>
    </row>
    <row r="1733" spans="2:4" ht="13.5" customHeight="1">
      <c r="B1733" s="2"/>
      <c r="D1733" s="2"/>
    </row>
    <row r="1734" spans="2:4" ht="13.5" customHeight="1">
      <c r="B1734" s="2"/>
      <c r="D1734" s="2"/>
    </row>
    <row r="1735" spans="2:4" ht="13.5" customHeight="1">
      <c r="B1735" s="2"/>
      <c r="D1735" s="2"/>
    </row>
    <row r="1736" spans="2:4" ht="13.5" customHeight="1">
      <c r="B1736" s="2"/>
      <c r="D1736" s="2"/>
    </row>
    <row r="1737" spans="2:4" ht="13.5" customHeight="1">
      <c r="B1737" s="2"/>
      <c r="D1737" s="2"/>
    </row>
    <row r="1738" spans="2:4" ht="13.5" customHeight="1">
      <c r="B1738" s="2"/>
      <c r="D1738" s="2"/>
    </row>
    <row r="1739" spans="2:4" ht="13.5" customHeight="1">
      <c r="B1739" s="2"/>
      <c r="D1739" s="2"/>
    </row>
    <row r="1740" spans="2:4" ht="13.5" customHeight="1">
      <c r="B1740" s="2"/>
      <c r="D1740" s="2"/>
    </row>
    <row r="1741" spans="2:4" ht="13.5" customHeight="1">
      <c r="B1741" s="2"/>
      <c r="D1741" s="2"/>
    </row>
    <row r="1742" spans="2:4" ht="13.5" customHeight="1">
      <c r="B1742" s="2"/>
      <c r="D1742" s="2"/>
    </row>
    <row r="1743" spans="2:4" ht="13.5" customHeight="1">
      <c r="B1743" s="2"/>
      <c r="D1743" s="2"/>
    </row>
    <row r="1744" spans="2:4" ht="13.5" customHeight="1">
      <c r="B1744" s="2"/>
      <c r="D1744" s="2"/>
    </row>
    <row r="1745" spans="2:4" ht="13.5" customHeight="1">
      <c r="B1745" s="2"/>
      <c r="D1745" s="2"/>
    </row>
    <row r="1746" spans="2:4" ht="13.5" customHeight="1">
      <c r="B1746" s="2"/>
      <c r="D1746" s="2"/>
    </row>
    <row r="1747" spans="2:4" ht="13.5" customHeight="1">
      <c r="B1747" s="2"/>
      <c r="D1747" s="2"/>
    </row>
    <row r="1748" spans="2:4" ht="13.5" customHeight="1">
      <c r="B1748" s="2"/>
      <c r="D1748" s="2"/>
    </row>
    <row r="1749" spans="2:4" ht="13.5" customHeight="1">
      <c r="B1749" s="2"/>
      <c r="D1749" s="2"/>
    </row>
    <row r="1750" spans="2:4" ht="13.5" customHeight="1">
      <c r="B1750" s="2"/>
      <c r="D1750" s="2"/>
    </row>
    <row r="1751" spans="2:4" ht="13.5" customHeight="1">
      <c r="B1751" s="2"/>
      <c r="D1751" s="2"/>
    </row>
    <row r="1752" spans="2:4" ht="13.5" customHeight="1">
      <c r="B1752" s="2"/>
      <c r="D1752" s="2"/>
    </row>
    <row r="1753" spans="2:4" ht="13.5" customHeight="1">
      <c r="B1753" s="2"/>
      <c r="D1753" s="2"/>
    </row>
    <row r="1754" spans="2:4" ht="13.5" customHeight="1">
      <c r="B1754" s="2"/>
      <c r="D1754" s="2"/>
    </row>
    <row r="1755" spans="2:4" ht="13.5" customHeight="1">
      <c r="B1755" s="2"/>
      <c r="D1755" s="2"/>
    </row>
    <row r="1756" spans="2:4" ht="13.5" customHeight="1">
      <c r="B1756" s="2"/>
      <c r="D1756" s="2"/>
    </row>
    <row r="1757" spans="2:4" ht="13.5" customHeight="1">
      <c r="B1757" s="2"/>
      <c r="D1757" s="2"/>
    </row>
    <row r="1758" spans="2:4" ht="13.5" customHeight="1">
      <c r="B1758" s="2"/>
      <c r="D1758" s="2"/>
    </row>
    <row r="1759" spans="2:4" ht="13.5" customHeight="1">
      <c r="B1759" s="2"/>
      <c r="D1759" s="2"/>
    </row>
    <row r="1760" spans="2:4" ht="13.5" customHeight="1">
      <c r="B1760" s="2"/>
      <c r="D1760" s="2"/>
    </row>
    <row r="1761" spans="2:4" ht="13.5" customHeight="1">
      <c r="B1761" s="2"/>
      <c r="D1761" s="2"/>
    </row>
    <row r="1762" spans="2:4" ht="13.5" customHeight="1">
      <c r="B1762" s="2"/>
      <c r="D1762" s="2"/>
    </row>
    <row r="1763" spans="2:4" ht="13.5" customHeight="1">
      <c r="B1763" s="2"/>
      <c r="D1763" s="2"/>
    </row>
    <row r="1764" spans="2:4" ht="13.5" customHeight="1">
      <c r="B1764" s="2"/>
      <c r="D1764" s="2"/>
    </row>
    <row r="1765" spans="2:4" ht="13.5" customHeight="1">
      <c r="B1765" s="2"/>
      <c r="D1765" s="2"/>
    </row>
    <row r="1766" spans="2:4" ht="13.5" customHeight="1">
      <c r="B1766" s="2"/>
      <c r="D1766" s="2"/>
    </row>
    <row r="1767" spans="2:4" ht="13.5" customHeight="1">
      <c r="B1767" s="2"/>
      <c r="D1767" s="2"/>
    </row>
    <row r="1768" spans="2:4" ht="13.5" customHeight="1">
      <c r="B1768" s="2"/>
      <c r="D1768" s="2"/>
    </row>
    <row r="1769" spans="2:4" ht="13.5" customHeight="1">
      <c r="B1769" s="2"/>
      <c r="D1769" s="2"/>
    </row>
    <row r="1770" spans="2:4" ht="13.5" customHeight="1">
      <c r="B1770" s="2"/>
      <c r="D1770" s="2"/>
    </row>
    <row r="1771" spans="2:4" ht="13.5" customHeight="1">
      <c r="B1771" s="2"/>
      <c r="D1771" s="2"/>
    </row>
    <row r="1772" spans="2:4" ht="13.5" customHeight="1">
      <c r="B1772" s="2"/>
      <c r="D1772" s="2"/>
    </row>
    <row r="1773" spans="2:4" ht="13.5" customHeight="1">
      <c r="B1773" s="2"/>
      <c r="D1773" s="2"/>
    </row>
    <row r="1774" spans="2:4" ht="13.5" customHeight="1">
      <c r="B1774" s="2"/>
      <c r="D1774" s="2"/>
    </row>
    <row r="1775" spans="2:4" ht="13.5" customHeight="1">
      <c r="B1775" s="2"/>
      <c r="D1775" s="2"/>
    </row>
    <row r="1776" spans="2:4" ht="13.5" customHeight="1">
      <c r="B1776" s="2"/>
      <c r="D1776" s="2"/>
    </row>
    <row r="1777" spans="2:4" ht="13.5" customHeight="1">
      <c r="B1777" s="2"/>
      <c r="D1777" s="2"/>
    </row>
    <row r="1778" spans="2:4" ht="13.5" customHeight="1">
      <c r="B1778" s="2"/>
      <c r="D1778" s="2"/>
    </row>
    <row r="1779" spans="2:4" ht="13.5" customHeight="1">
      <c r="B1779" s="2"/>
      <c r="D1779" s="2"/>
    </row>
    <row r="1780" spans="2:4" ht="13.5" customHeight="1">
      <c r="B1780" s="2"/>
      <c r="D1780" s="2"/>
    </row>
    <row r="1781" spans="2:4" ht="13.5" customHeight="1">
      <c r="B1781" s="2"/>
      <c r="D1781" s="2"/>
    </row>
    <row r="1782" spans="2:4" ht="13.5" customHeight="1">
      <c r="B1782" s="2"/>
      <c r="D1782" s="2"/>
    </row>
    <row r="1783" spans="2:4" ht="13.5" customHeight="1">
      <c r="B1783" s="2"/>
      <c r="D1783" s="2"/>
    </row>
    <row r="1784" spans="2:4" ht="13.5" customHeight="1">
      <c r="B1784" s="2"/>
      <c r="D1784" s="2"/>
    </row>
    <row r="1785" spans="2:4" ht="13.5" customHeight="1">
      <c r="B1785" s="2"/>
      <c r="D1785" s="2"/>
    </row>
    <row r="1786" spans="2:4" ht="13.5" customHeight="1">
      <c r="B1786" s="2"/>
      <c r="D1786" s="2"/>
    </row>
    <row r="1787" spans="2:4" ht="13.5" customHeight="1">
      <c r="B1787" s="2"/>
      <c r="D1787" s="2"/>
    </row>
    <row r="1788" spans="2:4" ht="13.5" customHeight="1">
      <c r="B1788" s="2"/>
      <c r="D1788" s="2"/>
    </row>
    <row r="1789" spans="2:4" ht="13.5" customHeight="1">
      <c r="B1789" s="2"/>
      <c r="D1789" s="2"/>
    </row>
    <row r="1790" spans="2:4" ht="13.5" customHeight="1">
      <c r="B1790" s="2"/>
      <c r="D1790" s="2"/>
    </row>
    <row r="1791" spans="2:4" ht="13.5" customHeight="1">
      <c r="B1791" s="2"/>
      <c r="D1791" s="2"/>
    </row>
    <row r="1792" spans="2:4" ht="13.5" customHeight="1">
      <c r="B1792" s="2"/>
      <c r="D1792" s="2"/>
    </row>
    <row r="1793" spans="2:4" ht="13.5" customHeight="1">
      <c r="B1793" s="2"/>
      <c r="D1793" s="2"/>
    </row>
    <row r="1794" spans="2:4" ht="13.5" customHeight="1">
      <c r="B1794" s="2"/>
      <c r="D1794" s="2"/>
    </row>
    <row r="1795" spans="2:4" ht="13.5" customHeight="1">
      <c r="B1795" s="2"/>
      <c r="D1795" s="2"/>
    </row>
    <row r="1796" spans="2:4" ht="13.5" customHeight="1">
      <c r="B1796" s="2"/>
      <c r="D1796" s="2"/>
    </row>
    <row r="1797" spans="2:4" ht="13.5" customHeight="1">
      <c r="B1797" s="2"/>
      <c r="D1797" s="2"/>
    </row>
    <row r="1798" spans="2:4" ht="13.5" customHeight="1">
      <c r="B1798" s="2"/>
      <c r="D1798" s="2"/>
    </row>
    <row r="1799" spans="2:4" ht="13.5" customHeight="1">
      <c r="B1799" s="2"/>
      <c r="D1799" s="2"/>
    </row>
    <row r="1800" spans="2:4" ht="13.5" customHeight="1">
      <c r="B1800" s="2"/>
      <c r="D1800" s="2"/>
    </row>
    <row r="1801" spans="2:4" ht="13.5" customHeight="1">
      <c r="B1801" s="2"/>
      <c r="D1801" s="2"/>
    </row>
    <row r="1802" spans="2:4" ht="13.5" customHeight="1">
      <c r="B1802" s="2"/>
      <c r="D1802" s="2"/>
    </row>
    <row r="1803" spans="2:4" ht="13.5" customHeight="1">
      <c r="B1803" s="2"/>
      <c r="D1803" s="2"/>
    </row>
    <row r="1804" spans="2:4" ht="13.5" customHeight="1">
      <c r="B1804" s="2"/>
      <c r="D1804" s="2"/>
    </row>
    <row r="1805" spans="2:4" ht="13.5" customHeight="1">
      <c r="B1805" s="2"/>
      <c r="D1805" s="2"/>
    </row>
    <row r="1806" spans="2:4" ht="13.5" customHeight="1">
      <c r="B1806" s="2"/>
      <c r="D1806" s="2"/>
    </row>
    <row r="1807" spans="2:4" ht="13.5" customHeight="1">
      <c r="B1807" s="2"/>
      <c r="D1807" s="2"/>
    </row>
    <row r="1808" spans="2:4" ht="13.5" customHeight="1">
      <c r="B1808" s="2"/>
      <c r="D1808" s="2"/>
    </row>
    <row r="1809" spans="2:4" ht="13.5" customHeight="1">
      <c r="B1809" s="2"/>
      <c r="D1809" s="2"/>
    </row>
    <row r="1810" spans="2:4" ht="13.5" customHeight="1">
      <c r="B1810" s="2"/>
      <c r="D1810" s="2"/>
    </row>
    <row r="1811" spans="2:4" ht="13.5" customHeight="1">
      <c r="B1811" s="2"/>
      <c r="D1811" s="2"/>
    </row>
    <row r="1812" spans="2:4" ht="13.5" customHeight="1">
      <c r="B1812" s="2"/>
      <c r="D1812" s="2"/>
    </row>
    <row r="1813" spans="2:4" ht="13.5" customHeight="1">
      <c r="B1813" s="2"/>
      <c r="D1813" s="2"/>
    </row>
    <row r="1814" spans="2:4" ht="13.5" customHeight="1">
      <c r="B1814" s="2"/>
      <c r="D1814" s="2"/>
    </row>
    <row r="1815" spans="2:4" ht="13.5" customHeight="1">
      <c r="B1815" s="2"/>
      <c r="D1815" s="2"/>
    </row>
    <row r="1816" spans="2:4" ht="13.5" customHeight="1">
      <c r="B1816" s="2"/>
      <c r="D1816" s="2"/>
    </row>
    <row r="1817" spans="2:4" ht="13.5" customHeight="1">
      <c r="B1817" s="2"/>
      <c r="D1817" s="2"/>
    </row>
    <row r="1818" spans="2:4" ht="13.5" customHeight="1">
      <c r="B1818" s="2"/>
      <c r="D1818" s="2"/>
    </row>
    <row r="1819" spans="2:4" ht="13.5" customHeight="1">
      <c r="B1819" s="2"/>
      <c r="D1819" s="2"/>
    </row>
    <row r="1820" spans="2:4" ht="13.5" customHeight="1">
      <c r="B1820" s="2"/>
      <c r="D1820" s="2"/>
    </row>
    <row r="1821" spans="2:4" ht="13.5" customHeight="1">
      <c r="B1821" s="2"/>
      <c r="D1821" s="2"/>
    </row>
    <row r="1822" spans="2:4" ht="13.5" customHeight="1">
      <c r="B1822" s="2"/>
      <c r="D1822" s="2"/>
    </row>
    <row r="1823" spans="2:4" ht="13.5" customHeight="1">
      <c r="B1823" s="2"/>
      <c r="D1823" s="2"/>
    </row>
    <row r="1824" spans="2:4" ht="13.5" customHeight="1">
      <c r="B1824" s="2"/>
      <c r="D1824" s="2"/>
    </row>
    <row r="1825" spans="2:4" ht="13.5" customHeight="1">
      <c r="B1825" s="2"/>
      <c r="D1825" s="2"/>
    </row>
    <row r="1826" spans="2:4" ht="13.5" customHeight="1">
      <c r="B1826" s="2"/>
      <c r="D1826" s="2"/>
    </row>
    <row r="1827" spans="2:4" ht="13.5" customHeight="1">
      <c r="B1827" s="2"/>
      <c r="D1827" s="2"/>
    </row>
    <row r="1828" spans="2:4" ht="13.5" customHeight="1">
      <c r="B1828" s="2"/>
      <c r="D1828" s="2"/>
    </row>
    <row r="1829" spans="2:4" ht="13.5" customHeight="1">
      <c r="B1829" s="2"/>
      <c r="D1829" s="2"/>
    </row>
    <row r="1830" spans="2:4" ht="13.5" customHeight="1">
      <c r="B1830" s="2"/>
      <c r="D1830" s="2"/>
    </row>
    <row r="1831" spans="2:4" ht="13.5" customHeight="1">
      <c r="B1831" s="2"/>
      <c r="D1831" s="2"/>
    </row>
    <row r="1832" spans="2:4" ht="13.5" customHeight="1">
      <c r="B1832" s="2"/>
      <c r="D1832" s="2"/>
    </row>
    <row r="1833" spans="2:4" ht="13.5" customHeight="1">
      <c r="B1833" s="2"/>
      <c r="D1833" s="2"/>
    </row>
    <row r="1834" spans="2:4" ht="13.5" customHeight="1">
      <c r="B1834" s="2"/>
      <c r="D1834" s="2"/>
    </row>
    <row r="1835" spans="2:4" ht="13.5" customHeight="1">
      <c r="B1835" s="2"/>
      <c r="D1835" s="2"/>
    </row>
    <row r="1836" spans="2:4" ht="13.5" customHeight="1">
      <c r="B1836" s="2"/>
      <c r="D1836" s="2"/>
    </row>
    <row r="1837" spans="2:4" ht="13.5" customHeight="1">
      <c r="B1837" s="2"/>
      <c r="D1837" s="2"/>
    </row>
    <row r="1838" spans="2:4" ht="13.5" customHeight="1">
      <c r="B1838" s="2"/>
      <c r="D1838" s="2"/>
    </row>
    <row r="1839" spans="2:4" ht="13.5" customHeight="1">
      <c r="B1839" s="2"/>
      <c r="D1839" s="2"/>
    </row>
    <row r="1840" spans="2:4" ht="13.5" customHeight="1">
      <c r="B1840" s="2"/>
      <c r="D1840" s="2"/>
    </row>
    <row r="1841" spans="2:4" ht="13.5" customHeight="1">
      <c r="B1841" s="2"/>
      <c r="D1841" s="2"/>
    </row>
    <row r="1842" spans="2:4" ht="13.5" customHeight="1">
      <c r="B1842" s="2"/>
      <c r="D1842" s="2"/>
    </row>
    <row r="1843" spans="2:4" ht="13.5" customHeight="1">
      <c r="B1843" s="2"/>
      <c r="D1843" s="2"/>
    </row>
    <row r="1844" spans="2:4" ht="13.5" customHeight="1">
      <c r="B1844" s="2"/>
      <c r="D1844" s="2"/>
    </row>
    <row r="1845" spans="2:4" ht="13.5" customHeight="1">
      <c r="B1845" s="2"/>
      <c r="D1845" s="2"/>
    </row>
    <row r="1846" spans="2:4" ht="13.5" customHeight="1">
      <c r="B1846" s="2"/>
      <c r="D1846" s="2"/>
    </row>
    <row r="1847" spans="2:4" ht="13.5" customHeight="1">
      <c r="B1847" s="2"/>
      <c r="D1847" s="2"/>
    </row>
    <row r="1848" spans="2:4" ht="13.5" customHeight="1">
      <c r="B1848" s="2"/>
      <c r="D1848" s="2"/>
    </row>
    <row r="1849" spans="2:4" ht="13.5" customHeight="1">
      <c r="B1849" s="2"/>
      <c r="D1849" s="2"/>
    </row>
    <row r="1850" spans="2:4" ht="13.5" customHeight="1">
      <c r="B1850" s="2"/>
      <c r="D1850" s="2"/>
    </row>
    <row r="1851" spans="2:4" ht="13.5" customHeight="1">
      <c r="B1851" s="2"/>
      <c r="D1851" s="2"/>
    </row>
    <row r="1852" spans="2:4" ht="13.5" customHeight="1">
      <c r="B1852" s="2"/>
      <c r="D1852" s="2"/>
    </row>
    <row r="1853" spans="2:4" ht="13.5" customHeight="1">
      <c r="B1853" s="2"/>
      <c r="D1853" s="2"/>
    </row>
    <row r="1854" spans="2:4" ht="13.5" customHeight="1">
      <c r="B1854" s="2"/>
      <c r="D1854" s="2"/>
    </row>
    <row r="1855" spans="2:4" ht="13.5" customHeight="1">
      <c r="B1855" s="2"/>
      <c r="D1855" s="2"/>
    </row>
    <row r="1856" spans="2:4" ht="13.5" customHeight="1">
      <c r="B1856" s="2"/>
      <c r="D1856" s="2"/>
    </row>
    <row r="1857" spans="2:4" ht="13.5" customHeight="1">
      <c r="B1857" s="2"/>
      <c r="D1857" s="2"/>
    </row>
    <row r="1858" spans="2:4" ht="13.5" customHeight="1">
      <c r="B1858" s="2"/>
      <c r="D1858" s="2"/>
    </row>
    <row r="1859" spans="2:4" ht="13.5" customHeight="1">
      <c r="B1859" s="2"/>
      <c r="D1859" s="2"/>
    </row>
    <row r="1860" spans="2:4" ht="13.5" customHeight="1">
      <c r="B1860" s="2"/>
      <c r="D1860" s="2"/>
    </row>
    <row r="1861" spans="2:4" ht="13.5" customHeight="1">
      <c r="B1861" s="2"/>
      <c r="D1861" s="2"/>
    </row>
    <row r="1862" spans="2:4" ht="13.5" customHeight="1">
      <c r="B1862" s="2"/>
      <c r="D1862" s="2"/>
    </row>
    <row r="1863" spans="2:4" ht="13.5" customHeight="1">
      <c r="B1863" s="2"/>
      <c r="D1863" s="2"/>
    </row>
    <row r="1864" spans="2:4" ht="13.5" customHeight="1">
      <c r="B1864" s="2"/>
      <c r="D1864" s="2"/>
    </row>
    <row r="1865" spans="2:4" ht="13.5" customHeight="1">
      <c r="B1865" s="2"/>
      <c r="D1865" s="2"/>
    </row>
    <row r="1866" spans="2:4" ht="13.5" customHeight="1">
      <c r="B1866" s="2"/>
      <c r="D1866" s="2"/>
    </row>
    <row r="1867" spans="2:4" ht="13.5" customHeight="1">
      <c r="B1867" s="2"/>
      <c r="D1867" s="2"/>
    </row>
    <row r="1868" spans="2:4" ht="13.5" customHeight="1">
      <c r="B1868" s="2"/>
      <c r="D1868" s="2"/>
    </row>
    <row r="1869" spans="2:4" ht="13.5" customHeight="1">
      <c r="B1869" s="2"/>
      <c r="D1869" s="2"/>
    </row>
    <row r="1870" spans="2:4" ht="13.5" customHeight="1">
      <c r="B1870" s="2"/>
      <c r="D1870" s="2"/>
    </row>
    <row r="1871" spans="2:4" ht="13.5" customHeight="1">
      <c r="B1871" s="2"/>
      <c r="D1871" s="2"/>
    </row>
    <row r="1872" spans="2:4" ht="13.5" customHeight="1">
      <c r="B1872" s="2"/>
      <c r="D1872" s="2"/>
    </row>
    <row r="1873" spans="2:4" ht="13.5" customHeight="1">
      <c r="B1873" s="2"/>
      <c r="D1873" s="2"/>
    </row>
    <row r="1874" spans="2:4" ht="13.5" customHeight="1">
      <c r="B1874" s="2"/>
      <c r="D1874" s="2"/>
    </row>
    <row r="1875" spans="2:4" ht="13.5" customHeight="1">
      <c r="B1875" s="2"/>
      <c r="D1875" s="2"/>
    </row>
    <row r="1876" spans="2:4" ht="13.5" customHeight="1">
      <c r="B1876" s="2"/>
      <c r="D1876" s="2"/>
    </row>
    <row r="1877" spans="2:4" ht="13.5" customHeight="1">
      <c r="B1877" s="2"/>
      <c r="D1877" s="2"/>
    </row>
    <row r="1878" spans="2:4" ht="13.5" customHeight="1">
      <c r="B1878" s="2"/>
      <c r="D1878" s="2"/>
    </row>
    <row r="1879" spans="2:4" ht="13.5" customHeight="1">
      <c r="B1879" s="2"/>
      <c r="D1879" s="2"/>
    </row>
    <row r="1880" spans="2:4" ht="13.5" customHeight="1">
      <c r="B1880" s="2"/>
      <c r="D1880" s="2"/>
    </row>
    <row r="1881" spans="2:4" ht="13.5" customHeight="1">
      <c r="B1881" s="2"/>
      <c r="D1881" s="2"/>
    </row>
    <row r="1882" spans="2:4" ht="13.5" customHeight="1">
      <c r="B1882" s="2"/>
      <c r="D1882" s="2"/>
    </row>
    <row r="1883" spans="2:4" ht="13.5" customHeight="1">
      <c r="B1883" s="2"/>
      <c r="D1883" s="2"/>
    </row>
    <row r="1884" spans="2:4" ht="13.5" customHeight="1">
      <c r="B1884" s="2"/>
      <c r="D1884" s="2"/>
    </row>
    <row r="1885" spans="2:4" ht="13.5" customHeight="1">
      <c r="B1885" s="2"/>
      <c r="D1885" s="2"/>
    </row>
    <row r="1886" spans="2:4" ht="13.5" customHeight="1">
      <c r="B1886" s="2"/>
      <c r="D1886" s="2"/>
    </row>
    <row r="1887" spans="2:4" ht="13.5" customHeight="1">
      <c r="B1887" s="2"/>
      <c r="D1887" s="2"/>
    </row>
    <row r="1888" spans="2:4" ht="13.5" customHeight="1">
      <c r="B1888" s="2"/>
      <c r="D1888" s="2"/>
    </row>
    <row r="1889" spans="2:4" ht="13.5" customHeight="1">
      <c r="B1889" s="2"/>
      <c r="D1889" s="2"/>
    </row>
    <row r="1890" spans="2:4" ht="13.5" customHeight="1">
      <c r="B1890" s="2"/>
      <c r="D1890" s="2"/>
    </row>
    <row r="1891" spans="2:4" ht="13.5" customHeight="1">
      <c r="B1891" s="2"/>
      <c r="D1891" s="2"/>
    </row>
    <row r="1892" spans="2:4" ht="13.5" customHeight="1">
      <c r="B1892" s="2"/>
      <c r="D1892" s="2"/>
    </row>
    <row r="1893" spans="2:4" ht="13.5" customHeight="1">
      <c r="B1893" s="2"/>
      <c r="D1893" s="2"/>
    </row>
    <row r="1894" spans="2:4" ht="13.5" customHeight="1">
      <c r="B1894" s="2"/>
      <c r="D1894" s="2"/>
    </row>
    <row r="1895" spans="2:4" ht="13.5" customHeight="1">
      <c r="B1895" s="2"/>
      <c r="D1895" s="2"/>
    </row>
    <row r="1896" spans="2:4" ht="13.5" customHeight="1">
      <c r="B1896" s="2"/>
      <c r="D1896" s="2"/>
    </row>
    <row r="1897" spans="2:4" ht="13.5" customHeight="1">
      <c r="B1897" s="2"/>
      <c r="D1897" s="2"/>
    </row>
    <row r="1898" spans="2:4" ht="13.5" customHeight="1">
      <c r="B1898" s="2"/>
      <c r="D1898" s="2"/>
    </row>
    <row r="1899" spans="2:4" ht="13.5" customHeight="1">
      <c r="B1899" s="2"/>
      <c r="D1899" s="2"/>
    </row>
    <row r="1900" spans="2:4" ht="13.5" customHeight="1">
      <c r="B1900" s="2"/>
      <c r="D1900" s="2"/>
    </row>
    <row r="1901" spans="2:4" ht="13.5" customHeight="1">
      <c r="B1901" s="2"/>
      <c r="D1901" s="2"/>
    </row>
    <row r="1902" spans="2:4" ht="13.5" customHeight="1">
      <c r="B1902" s="2"/>
      <c r="D1902" s="2"/>
    </row>
    <row r="1903" spans="2:4" ht="13.5" customHeight="1">
      <c r="B1903" s="2"/>
      <c r="D1903" s="2"/>
    </row>
    <row r="1904" spans="2:4" ht="13.5" customHeight="1">
      <c r="B1904" s="2"/>
      <c r="D1904" s="2"/>
    </row>
    <row r="1905" spans="2:4" ht="13.5" customHeight="1">
      <c r="B1905" s="2"/>
      <c r="D1905" s="2"/>
    </row>
    <row r="1906" spans="2:4" ht="13.5" customHeight="1">
      <c r="B1906" s="2"/>
      <c r="D1906" s="2"/>
    </row>
    <row r="1907" spans="2:4" ht="13.5" customHeight="1">
      <c r="B1907" s="2"/>
      <c r="D1907" s="2"/>
    </row>
    <row r="1908" spans="2:4" ht="13.5" customHeight="1">
      <c r="B1908" s="2"/>
      <c r="D1908" s="2"/>
    </row>
    <row r="1909" spans="2:4" ht="13.5" customHeight="1">
      <c r="B1909" s="2"/>
      <c r="D1909" s="2"/>
    </row>
    <row r="1910" spans="2:4" ht="13.5" customHeight="1">
      <c r="B1910" s="2"/>
      <c r="D1910" s="2"/>
    </row>
    <row r="1911" spans="2:4" ht="13.5" customHeight="1">
      <c r="B1911" s="2"/>
      <c r="D1911" s="2"/>
    </row>
    <row r="1912" spans="2:4" ht="13.5" customHeight="1">
      <c r="B1912" s="2"/>
      <c r="D1912" s="2"/>
    </row>
    <row r="1913" spans="2:4" ht="13.5" customHeight="1">
      <c r="B1913" s="2"/>
      <c r="D1913" s="2"/>
    </row>
    <row r="1914" spans="2:4" ht="13.5" customHeight="1">
      <c r="B1914" s="2"/>
      <c r="D1914" s="2"/>
    </row>
    <row r="1915" spans="2:4" ht="13.5" customHeight="1">
      <c r="B1915" s="2"/>
      <c r="D1915" s="2"/>
    </row>
    <row r="1916" spans="2:4" ht="13.5" customHeight="1">
      <c r="B1916" s="2"/>
      <c r="D1916" s="2"/>
    </row>
    <row r="1917" spans="2:4" ht="13.5" customHeight="1">
      <c r="B1917" s="2"/>
      <c r="D1917" s="2"/>
    </row>
    <row r="1918" spans="2:4" ht="13.5" customHeight="1">
      <c r="B1918" s="2"/>
      <c r="D1918" s="2"/>
    </row>
    <row r="1919" spans="2:4" ht="13.5" customHeight="1">
      <c r="B1919" s="2"/>
      <c r="D1919" s="2"/>
    </row>
    <row r="1920" spans="2:4" ht="13.5" customHeight="1">
      <c r="B1920" s="2"/>
      <c r="D1920" s="2"/>
    </row>
    <row r="1921" spans="2:4" ht="13.5" customHeight="1">
      <c r="B1921" s="2"/>
      <c r="D1921" s="2"/>
    </row>
    <row r="1922" spans="2:4" ht="13.5" customHeight="1">
      <c r="B1922" s="2"/>
      <c r="D1922" s="2"/>
    </row>
    <row r="1923" spans="2:4" ht="13.5" customHeight="1">
      <c r="B1923" s="2"/>
      <c r="D1923" s="2"/>
    </row>
    <row r="1924" spans="2:4" ht="13.5" customHeight="1">
      <c r="B1924" s="2"/>
      <c r="D1924" s="2"/>
    </row>
    <row r="1925" spans="2:4" ht="13.5" customHeight="1">
      <c r="B1925" s="2"/>
      <c r="D1925" s="2"/>
    </row>
    <row r="1926" spans="2:4" ht="13.5" customHeight="1">
      <c r="B1926" s="2"/>
      <c r="D1926" s="2"/>
    </row>
    <row r="1927" spans="2:4" ht="13.5" customHeight="1">
      <c r="B1927" s="2"/>
      <c r="D1927" s="2"/>
    </row>
    <row r="1928" spans="2:4" ht="13.5" customHeight="1">
      <c r="B1928" s="2"/>
      <c r="D1928" s="2"/>
    </row>
    <row r="1929" spans="2:4" ht="13.5" customHeight="1">
      <c r="B1929" s="2"/>
      <c r="D1929" s="2"/>
    </row>
    <row r="1930" spans="2:4" ht="13.5" customHeight="1">
      <c r="B1930" s="2"/>
      <c r="D1930" s="2"/>
    </row>
    <row r="1931" spans="2:4" ht="13.5" customHeight="1">
      <c r="B1931" s="2"/>
      <c r="D1931" s="2"/>
    </row>
    <row r="1932" spans="2:4" ht="13.5" customHeight="1">
      <c r="B1932" s="2"/>
      <c r="D1932" s="2"/>
    </row>
    <row r="1933" spans="2:4" ht="13.5" customHeight="1">
      <c r="B1933" s="2"/>
      <c r="D1933" s="2"/>
    </row>
    <row r="1934" spans="2:4" ht="13.5" customHeight="1">
      <c r="B1934" s="2"/>
      <c r="D1934" s="2"/>
    </row>
    <row r="1935" spans="2:4" ht="13.5" customHeight="1">
      <c r="B1935" s="2"/>
      <c r="D1935" s="2"/>
    </row>
    <row r="1936" spans="2:4" ht="13.5" customHeight="1">
      <c r="B1936" s="2"/>
      <c r="D1936" s="2"/>
    </row>
    <row r="1937" spans="2:4" ht="13.5" customHeight="1">
      <c r="B1937" s="2"/>
      <c r="D1937" s="2"/>
    </row>
    <row r="1938" spans="2:4" ht="13.5" customHeight="1">
      <c r="B1938" s="2"/>
      <c r="D1938" s="2"/>
    </row>
    <row r="1939" spans="2:4" ht="13.5" customHeight="1">
      <c r="B1939" s="2"/>
      <c r="D1939" s="2"/>
    </row>
    <row r="1940" spans="2:4" ht="13.5" customHeight="1">
      <c r="B1940" s="2"/>
      <c r="D1940" s="2"/>
    </row>
    <row r="1941" spans="2:4" ht="13.5" customHeight="1">
      <c r="B1941" s="2"/>
      <c r="D1941" s="2"/>
    </row>
    <row r="1942" spans="2:4" ht="13.5" customHeight="1">
      <c r="B1942" s="2"/>
      <c r="D1942" s="2"/>
    </row>
    <row r="1943" spans="2:4" ht="13.5" customHeight="1">
      <c r="B1943" s="2"/>
      <c r="D1943" s="2"/>
    </row>
    <row r="1944" spans="2:4" ht="13.5" customHeight="1">
      <c r="B1944" s="2"/>
      <c r="D1944" s="2"/>
    </row>
    <row r="1945" spans="2:4" ht="13.5" customHeight="1">
      <c r="B1945" s="2"/>
      <c r="D1945" s="2"/>
    </row>
    <row r="1946" spans="2:4" ht="13.5" customHeight="1">
      <c r="B1946" s="2"/>
      <c r="D1946" s="2"/>
    </row>
    <row r="1947" spans="2:4" ht="13.5" customHeight="1">
      <c r="B1947" s="2"/>
      <c r="D1947" s="2"/>
    </row>
    <row r="1948" spans="2:4" ht="13.5" customHeight="1">
      <c r="B1948" s="2"/>
      <c r="D1948" s="2"/>
    </row>
    <row r="1949" spans="2:4" ht="13.5" customHeight="1">
      <c r="B1949" s="2"/>
      <c r="D1949" s="2"/>
    </row>
    <row r="1950" spans="2:4" ht="13.5" customHeight="1">
      <c r="B1950" s="2"/>
      <c r="D1950" s="2"/>
    </row>
    <row r="1951" spans="2:4" ht="13.5" customHeight="1">
      <c r="B1951" s="2"/>
      <c r="D1951" s="2"/>
    </row>
    <row r="1952" spans="2:4" ht="13.5" customHeight="1">
      <c r="B1952" s="2"/>
      <c r="D1952" s="2"/>
    </row>
    <row r="1953" spans="2:4" ht="13.5" customHeight="1">
      <c r="B1953" s="2"/>
      <c r="D1953" s="2"/>
    </row>
    <row r="1954" spans="2:4" ht="13.5" customHeight="1">
      <c r="B1954" s="2"/>
      <c r="D1954" s="2"/>
    </row>
    <row r="1955" spans="2:4" ht="13.5" customHeight="1">
      <c r="B1955" s="2"/>
      <c r="D1955" s="2"/>
    </row>
    <row r="1956" spans="2:4" ht="13.5" customHeight="1">
      <c r="B1956" s="2"/>
      <c r="D1956" s="2"/>
    </row>
    <row r="1957" spans="2:4" ht="13.5" customHeight="1">
      <c r="B1957" s="2"/>
      <c r="D1957" s="2"/>
    </row>
    <row r="1958" spans="2:4" ht="13.5" customHeight="1">
      <c r="B1958" s="2"/>
      <c r="D1958" s="2"/>
    </row>
    <row r="1959" spans="2:4" ht="13.5" customHeight="1">
      <c r="B1959" s="2"/>
      <c r="D1959" s="2"/>
    </row>
    <row r="1960" spans="2:4" ht="13.5" customHeight="1">
      <c r="B1960" s="2"/>
      <c r="D1960" s="2"/>
    </row>
    <row r="1961" spans="2:4" ht="13.5" customHeight="1">
      <c r="B1961" s="2"/>
      <c r="D1961" s="2"/>
    </row>
    <row r="1962" spans="2:4" ht="13.5" customHeight="1">
      <c r="B1962" s="2"/>
      <c r="D1962" s="2"/>
    </row>
    <row r="1963" spans="2:4" ht="13.5" customHeight="1">
      <c r="B1963" s="2"/>
      <c r="D1963" s="2"/>
    </row>
    <row r="1964" spans="2:4" ht="13.5" customHeight="1">
      <c r="B1964" s="2"/>
      <c r="D1964" s="2"/>
    </row>
    <row r="1965" spans="2:4" ht="13.5" customHeight="1">
      <c r="B1965" s="2"/>
      <c r="D1965" s="2"/>
    </row>
    <row r="1966" spans="2:4" ht="13.5" customHeight="1">
      <c r="B1966" s="2"/>
      <c r="D1966" s="2"/>
    </row>
    <row r="1967" spans="2:4" ht="13.5" customHeight="1">
      <c r="B1967" s="2"/>
      <c r="D1967" s="2"/>
    </row>
    <row r="1968" spans="2:4" ht="13.5" customHeight="1">
      <c r="B1968" s="2"/>
      <c r="D1968" s="2"/>
    </row>
    <row r="1969" spans="2:4" ht="13.5" customHeight="1">
      <c r="B1969" s="2"/>
      <c r="D1969" s="2"/>
    </row>
    <row r="1970" spans="2:4" ht="13.5" customHeight="1">
      <c r="B1970" s="2"/>
      <c r="D1970" s="2"/>
    </row>
    <row r="1971" spans="2:4" ht="13.5" customHeight="1">
      <c r="B1971" s="2"/>
      <c r="D1971" s="2"/>
    </row>
    <row r="1972" spans="2:4" ht="13.5" customHeight="1">
      <c r="B1972" s="2"/>
      <c r="D1972" s="2"/>
    </row>
    <row r="1973" spans="2:4" ht="13.5" customHeight="1">
      <c r="B1973" s="2"/>
      <c r="D1973" s="2"/>
    </row>
    <row r="1974" spans="2:4" ht="13.5" customHeight="1">
      <c r="B1974" s="2"/>
      <c r="D1974" s="2"/>
    </row>
    <row r="1975" spans="2:4" ht="13.5" customHeight="1">
      <c r="B1975" s="2"/>
      <c r="D1975" s="2"/>
    </row>
    <row r="1976" spans="2:4" ht="13.5" customHeight="1">
      <c r="B1976" s="2"/>
      <c r="D1976" s="2"/>
    </row>
    <row r="1977" spans="2:4" ht="13.5" customHeight="1">
      <c r="B1977" s="2"/>
      <c r="D1977" s="2"/>
    </row>
    <row r="1978" spans="2:4" ht="13.5" customHeight="1">
      <c r="B1978" s="2"/>
      <c r="D1978" s="2"/>
    </row>
    <row r="1979" spans="2:4" ht="13.5" customHeight="1">
      <c r="B1979" s="2"/>
      <c r="D1979" s="2"/>
    </row>
    <row r="1980" spans="2:4" ht="13.5" customHeight="1">
      <c r="B1980" s="2"/>
      <c r="D1980" s="2"/>
    </row>
    <row r="1981" spans="2:4" ht="13.5" customHeight="1">
      <c r="B1981" s="2"/>
      <c r="D1981" s="2"/>
    </row>
    <row r="1982" spans="2:4" ht="13.5" customHeight="1">
      <c r="B1982" s="2"/>
      <c r="D1982" s="2"/>
    </row>
    <row r="1983" spans="2:4" ht="13.5" customHeight="1">
      <c r="B1983" s="2"/>
      <c r="D1983" s="2"/>
    </row>
    <row r="1984" spans="2:4" ht="13.5" customHeight="1">
      <c r="B1984" s="2"/>
      <c r="D1984" s="2"/>
    </row>
    <row r="1985" spans="2:4" ht="13.5" customHeight="1">
      <c r="B1985" s="2"/>
      <c r="D1985" s="2"/>
    </row>
    <row r="1986" spans="2:4" ht="13.5" customHeight="1">
      <c r="B1986" s="2"/>
      <c r="D1986" s="2"/>
    </row>
    <row r="1987" spans="2:4" ht="13.5" customHeight="1">
      <c r="B1987" s="2"/>
      <c r="D1987" s="2"/>
    </row>
    <row r="1988" spans="2:4" ht="13.5" customHeight="1">
      <c r="B1988" s="2"/>
      <c r="D1988" s="2"/>
    </row>
    <row r="1989" spans="2:4" ht="13.5" customHeight="1">
      <c r="B1989" s="2"/>
      <c r="D1989" s="2"/>
    </row>
    <row r="1990" spans="2:4" ht="13.5" customHeight="1">
      <c r="B1990" s="2"/>
      <c r="D1990" s="2"/>
    </row>
    <row r="1991" spans="2:4" ht="13.5" customHeight="1">
      <c r="B1991" s="2"/>
      <c r="D1991" s="2"/>
    </row>
    <row r="1992" spans="2:4" ht="13.5" customHeight="1">
      <c r="B1992" s="2"/>
      <c r="D1992" s="2"/>
    </row>
    <row r="1993" spans="2:4" ht="13.5" customHeight="1">
      <c r="B1993" s="2"/>
      <c r="D1993" s="2"/>
    </row>
    <row r="1994" spans="2:4" ht="13.5" customHeight="1">
      <c r="B1994" s="2"/>
      <c r="D1994" s="2"/>
    </row>
    <row r="1995" spans="2:4" ht="13.5" customHeight="1">
      <c r="B1995" s="2"/>
      <c r="D1995" s="2"/>
    </row>
    <row r="1996" spans="2:4" ht="13.5" customHeight="1">
      <c r="B1996" s="2"/>
      <c r="D1996" s="2"/>
    </row>
    <row r="1997" spans="2:4" ht="13.5" customHeight="1">
      <c r="B1997" s="2"/>
      <c r="D1997" s="2"/>
    </row>
    <row r="1998" spans="2:4" ht="13.5" customHeight="1">
      <c r="B1998" s="2"/>
      <c r="D1998" s="2"/>
    </row>
    <row r="1999" spans="2:4" ht="13.5" customHeight="1">
      <c r="B1999" s="2"/>
      <c r="D1999" s="2"/>
    </row>
    <row r="2000" spans="2:4" ht="13.5" customHeight="1">
      <c r="B2000" s="2"/>
      <c r="D2000" s="2"/>
    </row>
    <row r="2001" spans="2:4" ht="13.5" customHeight="1">
      <c r="B2001" s="2"/>
      <c r="D2001" s="2"/>
    </row>
    <row r="2002" spans="2:4" ht="13.5" customHeight="1">
      <c r="B2002" s="2"/>
      <c r="D2002" s="2"/>
    </row>
    <row r="2003" spans="2:4" ht="13.5" customHeight="1">
      <c r="B2003" s="2"/>
      <c r="D2003" s="2"/>
    </row>
    <row r="2004" spans="2:4" ht="13.5" customHeight="1">
      <c r="B2004" s="2"/>
      <c r="D2004" s="2"/>
    </row>
    <row r="2005" spans="2:4" ht="13.5" customHeight="1">
      <c r="B2005" s="2"/>
      <c r="D2005" s="2"/>
    </row>
    <row r="2006" spans="2:4" ht="13.5" customHeight="1">
      <c r="B2006" s="2"/>
      <c r="D2006" s="2"/>
    </row>
    <row r="2007" spans="2:4" ht="13.5" customHeight="1">
      <c r="B2007" s="2"/>
      <c r="D2007" s="2"/>
    </row>
    <row r="2008" spans="2:4" ht="13.5" customHeight="1">
      <c r="B2008" s="2"/>
      <c r="D2008" s="2"/>
    </row>
    <row r="2009" spans="2:4" ht="13.5" customHeight="1">
      <c r="B2009" s="2"/>
      <c r="D2009" s="2"/>
    </row>
    <row r="2010" spans="2:4" ht="13.5" customHeight="1">
      <c r="B2010" s="2"/>
      <c r="D2010" s="2"/>
    </row>
    <row r="2011" spans="2:4" ht="13.5" customHeight="1">
      <c r="B2011" s="2"/>
      <c r="D2011" s="2"/>
    </row>
    <row r="2012" spans="2:4" ht="13.5" customHeight="1">
      <c r="B2012" s="2"/>
      <c r="D2012" s="2"/>
    </row>
    <row r="2013" spans="2:4" ht="13.5" customHeight="1">
      <c r="B2013" s="2"/>
      <c r="D2013" s="2"/>
    </row>
    <row r="2014" spans="2:4" ht="13.5" customHeight="1">
      <c r="B2014" s="2"/>
      <c r="D2014" s="2"/>
    </row>
    <row r="2015" spans="2:4" ht="13.5" customHeight="1">
      <c r="B2015" s="2"/>
      <c r="D2015" s="2"/>
    </row>
    <row r="2016" spans="2:4" ht="13.5" customHeight="1">
      <c r="B2016" s="2"/>
      <c r="D2016" s="2"/>
    </row>
    <row r="2017" spans="2:4" ht="13.5" customHeight="1">
      <c r="B2017" s="2"/>
      <c r="D2017" s="2"/>
    </row>
    <row r="2018" spans="2:4" ht="13.5" customHeight="1">
      <c r="B2018" s="2"/>
      <c r="D2018" s="2"/>
    </row>
    <row r="2019" spans="2:4" ht="13.5" customHeight="1">
      <c r="B2019" s="2"/>
      <c r="D2019" s="2"/>
    </row>
    <row r="2020" spans="2:4" ht="13.5" customHeight="1">
      <c r="B2020" s="2"/>
      <c r="D2020" s="2"/>
    </row>
    <row r="2021" spans="2:4" ht="13.5" customHeight="1">
      <c r="B2021" s="2"/>
      <c r="D2021" s="2"/>
    </row>
    <row r="2022" spans="2:4" ht="13.5" customHeight="1">
      <c r="B2022" s="2"/>
      <c r="D2022" s="2"/>
    </row>
    <row r="2023" spans="2:4" ht="13.5" customHeight="1">
      <c r="B2023" s="2"/>
      <c r="D2023" s="2"/>
    </row>
    <row r="2024" spans="2:4" ht="13.5" customHeight="1">
      <c r="B2024" s="2"/>
      <c r="D2024" s="2"/>
    </row>
    <row r="2025" spans="2:4" ht="13.5" customHeight="1">
      <c r="B2025" s="2"/>
      <c r="D2025" s="2"/>
    </row>
    <row r="2026" spans="2:4" ht="13.5" customHeight="1">
      <c r="B2026" s="2"/>
      <c r="D2026" s="2"/>
    </row>
    <row r="2027" spans="2:4" ht="13.5" customHeight="1">
      <c r="B2027" s="2"/>
      <c r="D2027" s="2"/>
    </row>
    <row r="2028" spans="2:4" ht="13.5" customHeight="1">
      <c r="B2028" s="2"/>
      <c r="D2028" s="2"/>
    </row>
    <row r="2029" spans="2:4" ht="13.5" customHeight="1">
      <c r="B2029" s="2"/>
      <c r="D2029" s="2"/>
    </row>
    <row r="2030" spans="2:4" ht="13.5" customHeight="1">
      <c r="B2030" s="2"/>
      <c r="D2030" s="2"/>
    </row>
    <row r="2031" spans="2:4" ht="13.5" customHeight="1">
      <c r="B2031" s="2"/>
      <c r="D2031" s="2"/>
    </row>
    <row r="2032" spans="2:4" ht="13.5" customHeight="1">
      <c r="B2032" s="2"/>
      <c r="D2032" s="2"/>
    </row>
    <row r="2033" spans="2:4" ht="13.5" customHeight="1">
      <c r="B2033" s="2"/>
      <c r="D2033" s="2"/>
    </row>
    <row r="2034" spans="2:4" ht="13.5" customHeight="1">
      <c r="B2034" s="2"/>
      <c r="D2034" s="2"/>
    </row>
    <row r="2035" spans="2:4" ht="13.5" customHeight="1">
      <c r="B2035" s="2"/>
      <c r="D2035" s="2"/>
    </row>
    <row r="2036" spans="2:4" ht="13.5" customHeight="1">
      <c r="B2036" s="2"/>
      <c r="D2036" s="2"/>
    </row>
    <row r="2037" spans="2:4" ht="13.5" customHeight="1">
      <c r="B2037" s="2"/>
      <c r="D2037" s="2"/>
    </row>
    <row r="2038" spans="2:4" ht="13.5" customHeight="1">
      <c r="B2038" s="2"/>
      <c r="D2038" s="2"/>
    </row>
    <row r="2039" spans="2:4" ht="13.5" customHeight="1">
      <c r="B2039" s="2"/>
      <c r="D2039" s="2"/>
    </row>
    <row r="2040" spans="2:4" ht="13.5" customHeight="1">
      <c r="B2040" s="2"/>
      <c r="D2040" s="2"/>
    </row>
    <row r="2041" spans="2:4" ht="13.5" customHeight="1">
      <c r="B2041" s="2"/>
      <c r="D2041" s="2"/>
    </row>
    <row r="2042" spans="2:4" ht="13.5" customHeight="1">
      <c r="B2042" s="2"/>
      <c r="D2042" s="2"/>
    </row>
    <row r="2043" spans="2:4" ht="13.5" customHeight="1">
      <c r="B2043" s="2"/>
      <c r="D2043" s="2"/>
    </row>
    <row r="2044" spans="2:4" ht="13.5" customHeight="1">
      <c r="B2044" s="2"/>
      <c r="D2044" s="2"/>
    </row>
    <row r="2045" spans="2:4" ht="13.5" customHeight="1">
      <c r="B2045" s="2"/>
      <c r="D2045" s="2"/>
    </row>
    <row r="2046" spans="2:4" ht="13.5" customHeight="1">
      <c r="B2046" s="2"/>
      <c r="D2046" s="2"/>
    </row>
    <row r="2047" spans="2:4" ht="13.5" customHeight="1">
      <c r="B2047" s="2"/>
      <c r="D2047" s="2"/>
    </row>
    <row r="2048" spans="2:4" ht="13.5" customHeight="1">
      <c r="B2048" s="2"/>
      <c r="D2048" s="2"/>
    </row>
    <row r="2049" spans="2:4" ht="13.5" customHeight="1">
      <c r="B2049" s="2"/>
      <c r="D2049" s="2"/>
    </row>
    <row r="2050" spans="2:4" ht="13.5" customHeight="1">
      <c r="B2050" s="2"/>
      <c r="D2050" s="2"/>
    </row>
    <row r="2051" spans="2:4" ht="13.5" customHeight="1">
      <c r="B2051" s="2"/>
      <c r="D2051" s="2"/>
    </row>
    <row r="2052" spans="2:4" ht="13.5" customHeight="1">
      <c r="B2052" s="2"/>
      <c r="D2052" s="2"/>
    </row>
    <row r="2053" spans="2:4" ht="13.5" customHeight="1">
      <c r="B2053" s="2"/>
      <c r="D2053" s="2"/>
    </row>
    <row r="2054" spans="2:4" ht="13.5" customHeight="1">
      <c r="B2054" s="2"/>
      <c r="D2054" s="2"/>
    </row>
    <row r="2055" spans="2:4" ht="13.5" customHeight="1">
      <c r="B2055" s="2"/>
      <c r="D2055" s="2"/>
    </row>
    <row r="2056" spans="2:4" ht="13.5" customHeight="1">
      <c r="B2056" s="2"/>
      <c r="D2056" s="2"/>
    </row>
    <row r="2057" spans="2:4" ht="13.5" customHeight="1">
      <c r="B2057" s="2"/>
      <c r="D2057" s="2"/>
    </row>
    <row r="2058" spans="2:4" ht="13.5" customHeight="1">
      <c r="B2058" s="2"/>
      <c r="D2058" s="2"/>
    </row>
    <row r="2059" spans="2:4" ht="13.5" customHeight="1">
      <c r="B2059" s="2"/>
      <c r="D2059" s="2"/>
    </row>
    <row r="2060" spans="2:4" ht="13.5" customHeight="1">
      <c r="B2060" s="2"/>
      <c r="D2060" s="2"/>
    </row>
    <row r="2061" spans="2:4" ht="13.5" customHeight="1">
      <c r="B2061" s="2"/>
      <c r="D2061" s="2"/>
    </row>
    <row r="2062" spans="2:4" ht="13.5" customHeight="1">
      <c r="B2062" s="2"/>
      <c r="D2062" s="2"/>
    </row>
    <row r="2063" spans="2:4" ht="13.5" customHeight="1">
      <c r="B2063" s="2"/>
      <c r="D2063" s="2"/>
    </row>
    <row r="2064" spans="2:4" ht="13.5" customHeight="1">
      <c r="B2064" s="2"/>
      <c r="D2064" s="2"/>
    </row>
    <row r="2065" spans="2:4" ht="13.5" customHeight="1">
      <c r="B2065" s="2"/>
      <c r="D2065" s="2"/>
    </row>
    <row r="2066" spans="2:4" ht="13.5" customHeight="1">
      <c r="B2066" s="2"/>
      <c r="D2066" s="2"/>
    </row>
    <row r="2067" spans="2:4" ht="13.5" customHeight="1">
      <c r="B2067" s="2"/>
      <c r="D2067" s="2"/>
    </row>
    <row r="2068" spans="2:4" ht="13.5" customHeight="1">
      <c r="B2068" s="2"/>
      <c r="D2068" s="2"/>
    </row>
    <row r="2069" spans="2:4" ht="13.5" customHeight="1">
      <c r="B2069" s="2"/>
      <c r="D2069" s="2"/>
    </row>
    <row r="2070" spans="2:4" ht="13.5" customHeight="1">
      <c r="B2070" s="2"/>
      <c r="D2070" s="2"/>
    </row>
    <row r="2071" spans="2:4" ht="13.5" customHeight="1">
      <c r="B2071" s="2"/>
      <c r="D2071" s="2"/>
    </row>
    <row r="2072" spans="2:4" ht="13.5" customHeight="1">
      <c r="B2072" s="2"/>
      <c r="D2072" s="2"/>
    </row>
    <row r="2073" spans="2:4" ht="13.5" customHeight="1">
      <c r="B2073" s="2"/>
      <c r="D2073" s="2"/>
    </row>
    <row r="2074" spans="2:4" ht="13.5" customHeight="1">
      <c r="B2074" s="2"/>
      <c r="D2074" s="2"/>
    </row>
    <row r="2075" spans="2:4" ht="13.5" customHeight="1">
      <c r="B2075" s="2"/>
      <c r="D2075" s="2"/>
    </row>
    <row r="2076" spans="2:4" ht="13.5" customHeight="1">
      <c r="B2076" s="2"/>
      <c r="D2076" s="2"/>
    </row>
    <row r="2077" spans="2:4" ht="13.5" customHeight="1">
      <c r="B2077" s="2"/>
      <c r="D2077" s="2"/>
    </row>
    <row r="2078" spans="2:4" ht="13.5" customHeight="1">
      <c r="B2078" s="2"/>
      <c r="D2078" s="2"/>
    </row>
    <row r="2079" spans="2:4" ht="13.5" customHeight="1">
      <c r="B2079" s="2"/>
      <c r="D2079" s="2"/>
    </row>
    <row r="2080" spans="2:4" ht="13.5" customHeight="1">
      <c r="B2080" s="2"/>
      <c r="D2080" s="2"/>
    </row>
    <row r="2081" spans="2:4" ht="13.5" customHeight="1">
      <c r="B2081" s="2"/>
      <c r="D2081" s="2"/>
    </row>
    <row r="2082" spans="2:4" ht="13.5" customHeight="1">
      <c r="B2082" s="2"/>
      <c r="D2082" s="2"/>
    </row>
    <row r="2083" spans="2:4" ht="13.5" customHeight="1">
      <c r="B2083" s="2"/>
      <c r="D2083" s="2"/>
    </row>
    <row r="2084" spans="2:4" ht="13.5" customHeight="1">
      <c r="B2084" s="2"/>
      <c r="D2084" s="2"/>
    </row>
    <row r="2085" spans="2:4" ht="13.5" customHeight="1">
      <c r="B2085" s="2"/>
      <c r="D2085" s="2"/>
    </row>
    <row r="2086" spans="2:4" ht="13.5" customHeight="1">
      <c r="B2086" s="2"/>
      <c r="D2086" s="2"/>
    </row>
    <row r="2087" spans="2:4" ht="13.5" customHeight="1">
      <c r="B2087" s="2"/>
      <c r="D2087" s="2"/>
    </row>
    <row r="2088" spans="2:4" ht="13.5" customHeight="1">
      <c r="B2088" s="2"/>
      <c r="D2088" s="2"/>
    </row>
    <row r="2089" spans="2:4" ht="13.5" customHeight="1">
      <c r="B2089" s="2"/>
      <c r="D2089" s="2"/>
    </row>
    <row r="2090" spans="2:4" ht="13.5" customHeight="1">
      <c r="B2090" s="2"/>
      <c r="D2090" s="2"/>
    </row>
    <row r="2091" spans="2:4" ht="13.5" customHeight="1">
      <c r="B2091" s="2"/>
      <c r="D2091" s="2"/>
    </row>
    <row r="2092" spans="2:4" ht="13.5" customHeight="1">
      <c r="B2092" s="2"/>
      <c r="D2092" s="2"/>
    </row>
    <row r="2093" spans="2:4" ht="13.5" customHeight="1">
      <c r="B2093" s="2"/>
      <c r="D2093" s="2"/>
    </row>
    <row r="2094" spans="2:4" ht="13.5" customHeight="1">
      <c r="B2094" s="2"/>
      <c r="D2094" s="2"/>
    </row>
    <row r="2095" spans="2:4" ht="13.5" customHeight="1">
      <c r="B2095" s="2"/>
      <c r="D2095" s="2"/>
    </row>
    <row r="2096" spans="2:4" ht="13.5" customHeight="1">
      <c r="B2096" s="2"/>
      <c r="D2096" s="2"/>
    </row>
    <row r="2097" spans="2:4" ht="13.5" customHeight="1">
      <c r="B2097" s="2"/>
      <c r="D2097" s="2"/>
    </row>
    <row r="2098" spans="2:4" ht="13.5" customHeight="1">
      <c r="B2098" s="2"/>
      <c r="D2098" s="2"/>
    </row>
    <row r="2099" spans="2:4" ht="13.5" customHeight="1">
      <c r="B2099" s="2"/>
      <c r="D2099" s="2"/>
    </row>
    <row r="2100" spans="2:4" ht="13.5" customHeight="1">
      <c r="B2100" s="2"/>
      <c r="D2100" s="2"/>
    </row>
    <row r="2101" spans="2:4" ht="13.5" customHeight="1">
      <c r="B2101" s="2"/>
      <c r="D2101" s="2"/>
    </row>
    <row r="2102" spans="2:4" ht="13.5" customHeight="1">
      <c r="B2102" s="2"/>
      <c r="D2102" s="2"/>
    </row>
    <row r="2103" spans="2:4" ht="13.5" customHeight="1">
      <c r="B2103" s="2"/>
      <c r="D2103" s="2"/>
    </row>
    <row r="2104" spans="2:4" ht="13.5" customHeight="1">
      <c r="B2104" s="2"/>
      <c r="D2104" s="2"/>
    </row>
    <row r="2105" spans="2:4" ht="13.5" customHeight="1">
      <c r="B2105" s="2"/>
      <c r="D2105" s="2"/>
    </row>
    <row r="2106" spans="2:4" ht="13.5" customHeight="1">
      <c r="B2106" s="2"/>
      <c r="D2106" s="2"/>
    </row>
    <row r="2107" spans="2:4" ht="13.5" customHeight="1">
      <c r="B2107" s="2"/>
      <c r="D2107" s="2"/>
    </row>
    <row r="2108" spans="2:4" ht="13.5" customHeight="1">
      <c r="B2108" s="2"/>
      <c r="D2108" s="2"/>
    </row>
    <row r="2109" spans="2:4" ht="13.5" customHeight="1">
      <c r="B2109" s="2"/>
      <c r="D2109" s="2"/>
    </row>
    <row r="2110" spans="2:4" ht="13.5" customHeight="1">
      <c r="B2110" s="2"/>
      <c r="D2110" s="2"/>
    </row>
    <row r="2111" spans="2:4" ht="13.5" customHeight="1">
      <c r="B2111" s="2"/>
      <c r="D2111" s="2"/>
    </row>
    <row r="2112" spans="2:4" ht="13.5" customHeight="1">
      <c r="B2112" s="2"/>
      <c r="D2112" s="2"/>
    </row>
    <row r="2113" spans="2:4" ht="13.5" customHeight="1">
      <c r="B2113" s="2"/>
      <c r="D2113" s="2"/>
    </row>
    <row r="2114" spans="2:4" ht="13.5" customHeight="1">
      <c r="B2114" s="2"/>
      <c r="D2114" s="2"/>
    </row>
    <row r="2115" spans="2:4" ht="13.5" customHeight="1">
      <c r="B2115" s="2"/>
      <c r="D2115" s="2"/>
    </row>
    <row r="2116" spans="2:4" ht="13.5" customHeight="1">
      <c r="B2116" s="2"/>
      <c r="D2116" s="2"/>
    </row>
    <row r="2117" spans="2:4" ht="13.5" customHeight="1">
      <c r="B2117" s="2"/>
      <c r="D2117" s="2"/>
    </row>
    <row r="2118" spans="2:4" ht="13.5" customHeight="1">
      <c r="B2118" s="2"/>
      <c r="D2118" s="2"/>
    </row>
    <row r="2119" spans="2:4" ht="13.5" customHeight="1">
      <c r="B2119" s="2"/>
      <c r="D2119" s="2"/>
    </row>
    <row r="2120" spans="2:4" ht="13.5" customHeight="1">
      <c r="B2120" s="2"/>
      <c r="D2120" s="2"/>
    </row>
    <row r="2121" spans="2:4" ht="13.5" customHeight="1">
      <c r="B2121" s="2"/>
      <c r="D2121" s="2"/>
    </row>
    <row r="2122" spans="2:4" ht="13.5" customHeight="1">
      <c r="B2122" s="2"/>
      <c r="D2122" s="2"/>
    </row>
    <row r="2123" spans="2:4" ht="13.5" customHeight="1">
      <c r="B2123" s="2"/>
      <c r="D2123" s="2"/>
    </row>
    <row r="2124" spans="2:4" ht="13.5" customHeight="1">
      <c r="B2124" s="2"/>
      <c r="D2124" s="2"/>
    </row>
    <row r="2125" spans="2:4" ht="13.5" customHeight="1">
      <c r="B2125" s="2"/>
      <c r="D2125" s="2"/>
    </row>
    <row r="2126" spans="2:4" ht="13.5" customHeight="1">
      <c r="B2126" s="2"/>
      <c r="D2126" s="2"/>
    </row>
    <row r="2127" spans="2:4" ht="13.5" customHeight="1">
      <c r="B2127" s="2"/>
      <c r="D2127" s="2"/>
    </row>
    <row r="2128" spans="2:4" ht="13.5" customHeight="1">
      <c r="B2128" s="2"/>
      <c r="D2128" s="2"/>
    </row>
    <row r="2129" spans="2:4" ht="13.5" customHeight="1">
      <c r="B2129" s="2"/>
      <c r="D2129" s="2"/>
    </row>
    <row r="2130" spans="2:4" ht="13.5" customHeight="1">
      <c r="B2130" s="2"/>
      <c r="D2130" s="2"/>
    </row>
    <row r="2131" spans="2:4" ht="13.5" customHeight="1">
      <c r="B2131" s="2"/>
      <c r="D2131" s="2"/>
    </row>
    <row r="2132" spans="2:4" ht="13.5" customHeight="1">
      <c r="B2132" s="2"/>
      <c r="D2132" s="2"/>
    </row>
    <row r="2133" spans="2:4" ht="13.5" customHeight="1">
      <c r="B2133" s="2"/>
      <c r="D2133" s="2"/>
    </row>
    <row r="2134" spans="2:4" ht="13.5" customHeight="1">
      <c r="B2134" s="2"/>
      <c r="D2134" s="2"/>
    </row>
    <row r="2135" spans="2:4" ht="13.5" customHeight="1">
      <c r="B2135" s="2"/>
      <c r="D2135" s="2"/>
    </row>
    <row r="2136" spans="2:4" ht="13.5" customHeight="1">
      <c r="B2136" s="2"/>
      <c r="D2136" s="2"/>
    </row>
    <row r="2137" spans="2:4" ht="13.5" customHeight="1">
      <c r="B2137" s="2"/>
      <c r="D2137" s="2"/>
    </row>
    <row r="2138" spans="2:4" ht="13.5" customHeight="1">
      <c r="B2138" s="2"/>
      <c r="D2138" s="2"/>
    </row>
    <row r="2139" spans="2:4" ht="13.5" customHeight="1">
      <c r="B2139" s="2"/>
      <c r="D2139" s="2"/>
    </row>
    <row r="2140" spans="2:4" ht="13.5" customHeight="1">
      <c r="B2140" s="2"/>
      <c r="D2140" s="2"/>
    </row>
    <row r="2141" spans="2:4" ht="13.5" customHeight="1">
      <c r="B2141" s="2"/>
      <c r="D2141" s="2"/>
    </row>
    <row r="2142" spans="2:4" ht="13.5" customHeight="1">
      <c r="B2142" s="2"/>
      <c r="D2142" s="2"/>
    </row>
    <row r="2143" spans="2:4" ht="13.5" customHeight="1">
      <c r="B2143" s="2"/>
      <c r="D2143" s="2"/>
    </row>
    <row r="2144" spans="2:4" ht="13.5" customHeight="1">
      <c r="B2144" s="2"/>
      <c r="D2144" s="2"/>
    </row>
    <row r="2145" spans="2:4" ht="13.5" customHeight="1">
      <c r="B2145" s="2"/>
      <c r="D2145" s="2"/>
    </row>
    <row r="2146" spans="2:4" ht="13.5" customHeight="1">
      <c r="B2146" s="2"/>
      <c r="D2146" s="2"/>
    </row>
    <row r="2147" spans="2:4" ht="13.5" customHeight="1">
      <c r="B2147" s="2"/>
      <c r="D2147" s="2"/>
    </row>
    <row r="2148" spans="2:4" ht="13.5" customHeight="1">
      <c r="B2148" s="2"/>
      <c r="D2148" s="2"/>
    </row>
    <row r="2149" spans="2:4" ht="13.5" customHeight="1">
      <c r="B2149" s="2"/>
      <c r="D2149" s="2"/>
    </row>
    <row r="2150" spans="2:4" ht="13.5" customHeight="1">
      <c r="B2150" s="2"/>
      <c r="D2150" s="2"/>
    </row>
    <row r="2151" spans="2:4" ht="13.5" customHeight="1">
      <c r="B2151" s="2"/>
      <c r="D2151" s="2"/>
    </row>
    <row r="2152" spans="2:4" ht="13.5" customHeight="1">
      <c r="B2152" s="2"/>
      <c r="D2152" s="2"/>
    </row>
    <row r="2153" spans="2:4" ht="13.5" customHeight="1">
      <c r="B2153" s="2"/>
      <c r="D2153" s="2"/>
    </row>
    <row r="2154" spans="2:4" ht="13.5" customHeight="1">
      <c r="B2154" s="2"/>
      <c r="D2154" s="2"/>
    </row>
    <row r="2155" spans="2:4" ht="13.5" customHeight="1">
      <c r="B2155" s="2"/>
      <c r="D2155" s="2"/>
    </row>
    <row r="2156" spans="2:4" ht="13.5" customHeight="1">
      <c r="B2156" s="2"/>
      <c r="D2156" s="2"/>
    </row>
    <row r="2157" spans="2:4" ht="13.5" customHeight="1">
      <c r="B2157" s="2"/>
      <c r="D2157" s="2"/>
    </row>
    <row r="2158" spans="2:4" ht="13.5" customHeight="1">
      <c r="B2158" s="2"/>
      <c r="D2158" s="2"/>
    </row>
    <row r="2159" spans="2:4" ht="13.5" customHeight="1">
      <c r="B2159" s="2"/>
      <c r="D2159" s="2"/>
    </row>
    <row r="2160" spans="2:4" ht="13.5" customHeight="1">
      <c r="B2160" s="2"/>
      <c r="D2160" s="2"/>
    </row>
    <row r="2161" spans="2:4" ht="13.5" customHeight="1">
      <c r="B2161" s="2"/>
      <c r="D2161" s="2"/>
    </row>
    <row r="2162" spans="2:4" ht="13.5" customHeight="1">
      <c r="B2162" s="2"/>
      <c r="D2162" s="2"/>
    </row>
    <row r="2163" spans="2:4" ht="13.5" customHeight="1">
      <c r="B2163" s="2"/>
      <c r="D2163" s="2"/>
    </row>
    <row r="2164" spans="2:4" ht="13.5" customHeight="1">
      <c r="B2164" s="2"/>
      <c r="D2164" s="2"/>
    </row>
    <row r="2165" spans="2:4" ht="13.5" customHeight="1">
      <c r="B2165" s="2"/>
      <c r="D2165" s="2"/>
    </row>
    <row r="2166" spans="2:4" ht="13.5" customHeight="1">
      <c r="B2166" s="2"/>
      <c r="D2166" s="2"/>
    </row>
    <row r="2167" spans="2:4" ht="13.5" customHeight="1">
      <c r="B2167" s="2"/>
      <c r="D2167" s="2"/>
    </row>
    <row r="2168" spans="2:4" ht="13.5" customHeight="1">
      <c r="B2168" s="2"/>
      <c r="D2168" s="2"/>
    </row>
    <row r="2169" spans="2:4" ht="13.5" customHeight="1">
      <c r="B2169" s="2"/>
      <c r="D2169" s="2"/>
    </row>
    <row r="2170" spans="2:4" ht="13.5" customHeight="1">
      <c r="B2170" s="2"/>
      <c r="D2170" s="2"/>
    </row>
    <row r="2171" spans="2:4" ht="13.5" customHeight="1">
      <c r="B2171" s="2"/>
      <c r="D2171" s="2"/>
    </row>
    <row r="2172" spans="2:4" ht="13.5" customHeight="1">
      <c r="B2172" s="2"/>
      <c r="D2172" s="2"/>
    </row>
    <row r="2173" spans="2:4" ht="13.5" customHeight="1">
      <c r="B2173" s="2"/>
      <c r="D2173" s="2"/>
    </row>
    <row r="2174" spans="2:4" ht="13.5" customHeight="1">
      <c r="B2174" s="2"/>
      <c r="D2174" s="2"/>
    </row>
    <row r="2175" spans="2:4" ht="13.5" customHeight="1">
      <c r="B2175" s="2"/>
      <c r="D2175" s="2"/>
    </row>
    <row r="2176" spans="2:4" ht="13.5" customHeight="1">
      <c r="B2176" s="2"/>
      <c r="D2176" s="2"/>
    </row>
    <row r="2177" spans="2:4" ht="13.5" customHeight="1">
      <c r="B2177" s="2"/>
      <c r="D2177" s="2"/>
    </row>
    <row r="2178" spans="2:4" ht="13.5" customHeight="1">
      <c r="B2178" s="2"/>
      <c r="D2178" s="2"/>
    </row>
    <row r="2179" spans="2:4" ht="13.5" customHeight="1">
      <c r="B2179" s="2"/>
      <c r="D2179" s="2"/>
    </row>
    <row r="2180" spans="2:4" ht="13.5" customHeight="1">
      <c r="B2180" s="2"/>
      <c r="D2180" s="2"/>
    </row>
    <row r="2181" spans="2:4" ht="13.5" customHeight="1">
      <c r="B2181" s="2"/>
      <c r="D2181" s="2"/>
    </row>
    <row r="2182" spans="2:4" ht="13.5" customHeight="1">
      <c r="B2182" s="2"/>
      <c r="D2182" s="2"/>
    </row>
    <row r="2183" spans="2:4" ht="13.5" customHeight="1">
      <c r="B2183" s="2"/>
      <c r="D2183" s="2"/>
    </row>
    <row r="2184" spans="2:4" ht="13.5" customHeight="1">
      <c r="B2184" s="2"/>
      <c r="D2184" s="2"/>
    </row>
    <row r="2185" spans="2:4" ht="13.5" customHeight="1">
      <c r="B2185" s="2"/>
      <c r="D2185" s="2"/>
    </row>
    <row r="2186" spans="2:4" ht="13.5" customHeight="1">
      <c r="B2186" s="2"/>
      <c r="D2186" s="2"/>
    </row>
    <row r="2187" spans="2:4" ht="13.5" customHeight="1">
      <c r="B2187" s="2"/>
      <c r="D2187" s="2"/>
    </row>
    <row r="2188" spans="2:4" ht="13.5" customHeight="1">
      <c r="B2188" s="2"/>
      <c r="D2188" s="2"/>
    </row>
    <row r="2189" spans="2:4" ht="13.5" customHeight="1">
      <c r="B2189" s="2"/>
      <c r="D2189" s="2"/>
    </row>
    <row r="2190" spans="2:4" ht="13.5" customHeight="1">
      <c r="B2190" s="2"/>
      <c r="D2190" s="2"/>
    </row>
    <row r="2191" spans="2:4" ht="13.5" customHeight="1">
      <c r="B2191" s="2"/>
      <c r="D2191" s="2"/>
    </row>
    <row r="2192" spans="2:4" ht="13.5" customHeight="1">
      <c r="B2192" s="2"/>
      <c r="D2192" s="2"/>
    </row>
    <row r="2193" spans="2:4" ht="13.5" customHeight="1">
      <c r="B2193" s="2"/>
      <c r="D2193" s="2"/>
    </row>
    <row r="2194" spans="2:4" ht="13.5" customHeight="1">
      <c r="B2194" s="2"/>
      <c r="D2194" s="2"/>
    </row>
    <row r="2195" spans="2:4" ht="13.5" customHeight="1">
      <c r="B2195" s="2"/>
      <c r="D2195" s="2"/>
    </row>
    <row r="2196" spans="2:4" ht="13.5" customHeight="1">
      <c r="B2196" s="2"/>
      <c r="D2196" s="2"/>
    </row>
    <row r="2197" spans="2:4" ht="13.5" customHeight="1">
      <c r="B2197" s="2"/>
      <c r="D2197" s="2"/>
    </row>
    <row r="2198" spans="2:4" ht="13.5" customHeight="1">
      <c r="B2198" s="2"/>
      <c r="D2198" s="2"/>
    </row>
    <row r="2199" spans="2:4" ht="13.5" customHeight="1">
      <c r="B2199" s="2"/>
      <c r="D2199" s="2"/>
    </row>
    <row r="2200" spans="2:4" ht="13.5" customHeight="1">
      <c r="B2200" s="2"/>
      <c r="D2200" s="2"/>
    </row>
    <row r="2201" spans="2:4" ht="13.5" customHeight="1">
      <c r="B2201" s="2"/>
      <c r="D2201" s="2"/>
    </row>
    <row r="2202" spans="2:4" ht="13.5" customHeight="1">
      <c r="B2202" s="2"/>
      <c r="D2202" s="2"/>
    </row>
    <row r="2203" spans="2:4" ht="13.5" customHeight="1">
      <c r="B2203" s="2"/>
      <c r="D2203" s="2"/>
    </row>
    <row r="2204" spans="2:4" ht="13.5" customHeight="1">
      <c r="B2204" s="2"/>
      <c r="D2204" s="2"/>
    </row>
    <row r="2205" spans="2:4" ht="13.5" customHeight="1">
      <c r="B2205" s="2"/>
      <c r="D2205" s="2"/>
    </row>
    <row r="2206" spans="2:4" ht="13.5" customHeight="1">
      <c r="B2206" s="2"/>
      <c r="D2206" s="2"/>
    </row>
    <row r="2207" spans="2:4" ht="13.5" customHeight="1">
      <c r="B2207" s="2"/>
      <c r="D2207" s="2"/>
    </row>
    <row r="2208" spans="2:4" ht="13.5" customHeight="1">
      <c r="B2208" s="2"/>
      <c r="D2208" s="2"/>
    </row>
    <row r="2209" spans="2:4" ht="13.5" customHeight="1">
      <c r="B2209" s="2"/>
      <c r="D2209" s="2"/>
    </row>
    <row r="2210" spans="2:4" ht="13.5" customHeight="1">
      <c r="B2210" s="2"/>
      <c r="D2210" s="2"/>
    </row>
    <row r="2211" spans="2:4" ht="13.5" customHeight="1">
      <c r="B2211" s="2"/>
      <c r="D2211" s="2"/>
    </row>
    <row r="2212" spans="2:4" ht="13.5" customHeight="1">
      <c r="B2212" s="2"/>
      <c r="D2212" s="2"/>
    </row>
    <row r="2213" spans="2:4" ht="13.5" customHeight="1">
      <c r="B2213" s="2"/>
      <c r="D2213" s="2"/>
    </row>
    <row r="2214" spans="2:4" ht="13.5" customHeight="1">
      <c r="B2214" s="2"/>
      <c r="D2214" s="2"/>
    </row>
    <row r="2215" spans="2:4" ht="13.5" customHeight="1">
      <c r="B2215" s="2"/>
      <c r="D2215" s="2"/>
    </row>
    <row r="2216" spans="2:4" ht="13.5" customHeight="1">
      <c r="B2216" s="2"/>
      <c r="D2216" s="2"/>
    </row>
    <row r="2217" spans="2:4" ht="13.5" customHeight="1">
      <c r="B2217" s="2"/>
      <c r="D2217" s="2"/>
    </row>
    <row r="2218" spans="2:4" ht="13.5" customHeight="1">
      <c r="B2218" s="2"/>
      <c r="D2218" s="2"/>
    </row>
    <row r="2219" spans="2:4" ht="13.5" customHeight="1">
      <c r="B2219" s="2"/>
      <c r="D2219" s="2"/>
    </row>
    <row r="2220" spans="2:4" ht="13.5" customHeight="1">
      <c r="B2220" s="2"/>
      <c r="D2220" s="2"/>
    </row>
    <row r="2221" spans="2:4" ht="13.5" customHeight="1">
      <c r="B2221" s="2"/>
      <c r="D2221" s="2"/>
    </row>
    <row r="2222" spans="2:4" ht="13.5" customHeight="1">
      <c r="B2222" s="2"/>
      <c r="D2222" s="2"/>
    </row>
    <row r="2223" spans="2:4" ht="13.5" customHeight="1">
      <c r="B2223" s="2"/>
      <c r="D2223" s="2"/>
    </row>
    <row r="2224" spans="2:4" ht="13.5" customHeight="1">
      <c r="B2224" s="2"/>
      <c r="D2224" s="2"/>
    </row>
    <row r="2225" spans="2:4" ht="13.5" customHeight="1">
      <c r="B2225" s="2"/>
      <c r="D2225" s="2"/>
    </row>
    <row r="2226" spans="2:4" ht="13.5" customHeight="1">
      <c r="B2226" s="2"/>
      <c r="D2226" s="2"/>
    </row>
    <row r="2227" spans="2:4" ht="13.5" customHeight="1">
      <c r="B2227" s="2"/>
      <c r="D2227" s="2"/>
    </row>
    <row r="2228" spans="2:4" ht="13.5" customHeight="1">
      <c r="B2228" s="2"/>
      <c r="D2228" s="2"/>
    </row>
    <row r="2229" spans="2:4" ht="13.5" customHeight="1">
      <c r="B2229" s="2"/>
      <c r="D2229" s="2"/>
    </row>
    <row r="2230" spans="2:4" ht="13.5" customHeight="1">
      <c r="B2230" s="2"/>
      <c r="D2230" s="2"/>
    </row>
    <row r="2231" spans="2:4" ht="13.5" customHeight="1">
      <c r="B2231" s="2"/>
      <c r="D2231" s="2"/>
    </row>
    <row r="2232" spans="2:4" ht="13.5" customHeight="1">
      <c r="B2232" s="2"/>
      <c r="D2232" s="2"/>
    </row>
    <row r="2233" spans="2:4" ht="13.5" customHeight="1">
      <c r="B2233" s="2"/>
      <c r="D2233" s="2"/>
    </row>
    <row r="2234" spans="2:4" ht="13.5" customHeight="1">
      <c r="B2234" s="2"/>
      <c r="D2234" s="2"/>
    </row>
    <row r="2235" spans="2:4" ht="13.5" customHeight="1">
      <c r="B2235" s="2"/>
      <c r="D2235" s="2"/>
    </row>
    <row r="2236" spans="2:4" ht="13.5" customHeight="1">
      <c r="B2236" s="2"/>
      <c r="D2236" s="2"/>
    </row>
    <row r="2237" spans="2:4" ht="13.5" customHeight="1">
      <c r="B2237" s="2"/>
      <c r="D2237" s="2"/>
    </row>
    <row r="2238" spans="2:4" ht="13.5" customHeight="1">
      <c r="B2238" s="2"/>
      <c r="D2238" s="2"/>
    </row>
    <row r="2239" spans="2:4" ht="13.5" customHeight="1">
      <c r="B2239" s="2"/>
      <c r="D2239" s="2"/>
    </row>
    <row r="2240" spans="2:4" ht="13.5" customHeight="1">
      <c r="B2240" s="2"/>
      <c r="D2240" s="2"/>
    </row>
    <row r="2241" spans="2:4" ht="13.5" customHeight="1">
      <c r="B2241" s="2"/>
      <c r="D2241" s="2"/>
    </row>
    <row r="2242" spans="2:4" ht="13.5" customHeight="1">
      <c r="B2242" s="2"/>
      <c r="D2242" s="2"/>
    </row>
    <row r="2243" spans="2:4" ht="13.5" customHeight="1">
      <c r="B2243" s="2"/>
      <c r="D2243" s="2"/>
    </row>
    <row r="2244" spans="2:4" ht="13.5" customHeight="1">
      <c r="B2244" s="2"/>
      <c r="D2244" s="2"/>
    </row>
    <row r="2245" spans="2:4" ht="13.5" customHeight="1">
      <c r="B2245" s="2"/>
      <c r="D2245" s="2"/>
    </row>
    <row r="2246" spans="2:4" ht="13.5" customHeight="1">
      <c r="B2246" s="2"/>
      <c r="D2246" s="2"/>
    </row>
    <row r="2247" spans="2:4" ht="13.5" customHeight="1">
      <c r="B2247" s="2"/>
      <c r="D2247" s="2"/>
    </row>
    <row r="2248" spans="2:4" ht="13.5" customHeight="1">
      <c r="B2248" s="2"/>
      <c r="D2248" s="2"/>
    </row>
    <row r="2249" spans="2:4" ht="13.5" customHeight="1">
      <c r="B2249" s="2"/>
      <c r="D2249" s="2"/>
    </row>
    <row r="2250" spans="2:4" ht="13.5" customHeight="1">
      <c r="B2250" s="2"/>
      <c r="D2250" s="2"/>
    </row>
    <row r="2251" spans="2:4" ht="13.5" customHeight="1">
      <c r="B2251" s="2"/>
      <c r="D2251" s="2"/>
    </row>
    <row r="2252" spans="2:4" ht="13.5" customHeight="1">
      <c r="B2252" s="2"/>
      <c r="D2252" s="2"/>
    </row>
    <row r="2253" spans="2:4" ht="13.5" customHeight="1">
      <c r="B2253" s="2"/>
      <c r="D2253" s="2"/>
    </row>
    <row r="2254" spans="2:4" ht="13.5" customHeight="1">
      <c r="B2254" s="2"/>
      <c r="D2254" s="2"/>
    </row>
    <row r="2255" spans="2:4" ht="13.5" customHeight="1">
      <c r="B2255" s="2"/>
      <c r="D2255" s="2"/>
    </row>
    <row r="2256" spans="2:4" ht="13.5" customHeight="1">
      <c r="B2256" s="2"/>
      <c r="D2256" s="2"/>
    </row>
    <row r="2257" spans="2:4" ht="13.5" customHeight="1">
      <c r="B2257" s="2"/>
      <c r="D2257" s="2"/>
    </row>
    <row r="2258" spans="2:4" ht="13.5" customHeight="1">
      <c r="B2258" s="2"/>
      <c r="D2258" s="2"/>
    </row>
    <row r="2259" spans="2:4" ht="13.5" customHeight="1">
      <c r="B2259" s="2"/>
      <c r="D2259" s="2"/>
    </row>
    <row r="2260" spans="2:4" ht="13.5" customHeight="1">
      <c r="B2260" s="2"/>
      <c r="D2260" s="2"/>
    </row>
    <row r="2261" spans="2:4" ht="13.5" customHeight="1">
      <c r="B2261" s="2"/>
      <c r="D2261" s="2"/>
    </row>
    <row r="2262" spans="2:4" ht="13.5" customHeight="1">
      <c r="B2262" s="2"/>
      <c r="D2262" s="2"/>
    </row>
    <row r="2263" spans="2:4" ht="13.5" customHeight="1">
      <c r="B2263" s="2"/>
      <c r="D2263" s="2"/>
    </row>
    <row r="2264" spans="2:4" ht="13.5" customHeight="1">
      <c r="B2264" s="2"/>
      <c r="D2264" s="2"/>
    </row>
    <row r="2265" spans="2:4" ht="13.5" customHeight="1">
      <c r="B2265" s="2"/>
      <c r="D2265" s="2"/>
    </row>
    <row r="2266" spans="2:4" ht="13.5" customHeight="1">
      <c r="B2266" s="2"/>
      <c r="D2266" s="2"/>
    </row>
    <row r="2267" spans="2:4" ht="13.5" customHeight="1">
      <c r="B2267" s="2"/>
      <c r="D2267" s="2"/>
    </row>
    <row r="2268" spans="2:4" ht="13.5" customHeight="1">
      <c r="B2268" s="2"/>
      <c r="D2268" s="2"/>
    </row>
    <row r="2269" spans="2:4" ht="13.5" customHeight="1">
      <c r="B2269" s="2"/>
      <c r="D2269" s="2"/>
    </row>
    <row r="2270" spans="2:4" ht="13.5" customHeight="1">
      <c r="B2270" s="2"/>
      <c r="D2270" s="2"/>
    </row>
    <row r="2271" spans="2:4" ht="13.5" customHeight="1">
      <c r="B2271" s="2"/>
      <c r="D2271" s="2"/>
    </row>
    <row r="2272" spans="2:4" ht="13.5" customHeight="1">
      <c r="B2272" s="2"/>
      <c r="D2272" s="2"/>
    </row>
    <row r="2273" spans="2:4" ht="13.5" customHeight="1">
      <c r="B2273" s="2"/>
      <c r="D2273" s="2"/>
    </row>
    <row r="2274" spans="2:4" ht="13.5" customHeight="1">
      <c r="B2274" s="2"/>
      <c r="D2274" s="2"/>
    </row>
    <row r="2275" spans="2:4" ht="13.5" customHeight="1">
      <c r="B2275" s="2"/>
      <c r="D2275" s="2"/>
    </row>
    <row r="2276" spans="2:4" ht="13.5" customHeight="1">
      <c r="B2276" s="2"/>
      <c r="D2276" s="2"/>
    </row>
    <row r="2277" spans="2:4" ht="13.5" customHeight="1">
      <c r="B2277" s="2"/>
      <c r="D2277" s="2"/>
    </row>
    <row r="2278" spans="2:4" ht="13.5" customHeight="1">
      <c r="B2278" s="2"/>
      <c r="D2278" s="2"/>
    </row>
    <row r="2279" spans="2:4" ht="13.5" customHeight="1">
      <c r="B2279" s="2"/>
      <c r="D2279" s="2"/>
    </row>
    <row r="2280" spans="2:4" ht="13.5" customHeight="1">
      <c r="B2280" s="2"/>
      <c r="D2280" s="2"/>
    </row>
    <row r="2281" spans="2:4" ht="13.5" customHeight="1">
      <c r="B2281" s="2"/>
      <c r="D2281" s="2"/>
    </row>
    <row r="2282" spans="2:4" ht="13.5" customHeight="1">
      <c r="B2282" s="2"/>
      <c r="D2282" s="2"/>
    </row>
    <row r="2283" spans="2:4" ht="13.5" customHeight="1">
      <c r="B2283" s="2"/>
      <c r="D2283" s="2"/>
    </row>
    <row r="2284" spans="2:4" ht="13.5" customHeight="1">
      <c r="B2284" s="2"/>
      <c r="D2284" s="2"/>
    </row>
    <row r="2285" spans="2:4" ht="13.5" customHeight="1">
      <c r="B2285" s="2"/>
      <c r="D2285" s="2"/>
    </row>
    <row r="2286" spans="2:4" ht="13.5" customHeight="1">
      <c r="B2286" s="2"/>
      <c r="D2286" s="2"/>
    </row>
    <row r="2287" spans="2:4" ht="13.5" customHeight="1">
      <c r="B2287" s="2"/>
      <c r="D2287" s="2"/>
    </row>
    <row r="2288" spans="2:4" ht="13.5" customHeight="1">
      <c r="B2288" s="2"/>
      <c r="D2288" s="2"/>
    </row>
    <row r="2289" spans="2:4" ht="13.5" customHeight="1">
      <c r="B2289" s="2"/>
      <c r="D2289" s="2"/>
    </row>
    <row r="2290" spans="2:4" ht="13.5" customHeight="1">
      <c r="B2290" s="2"/>
      <c r="D2290" s="2"/>
    </row>
    <row r="2291" spans="2:4" ht="13.5" customHeight="1">
      <c r="B2291" s="2"/>
      <c r="D2291" s="2"/>
    </row>
    <row r="2292" spans="2:4" ht="13.5" customHeight="1">
      <c r="B2292" s="2"/>
      <c r="D2292" s="2"/>
    </row>
    <row r="2293" spans="2:4" ht="13.5" customHeight="1">
      <c r="B2293" s="2"/>
      <c r="D2293" s="2"/>
    </row>
    <row r="2294" spans="2:4" ht="13.5" customHeight="1">
      <c r="B2294" s="2"/>
      <c r="D2294" s="2"/>
    </row>
    <row r="2295" spans="2:4" ht="13.5" customHeight="1">
      <c r="B2295" s="2"/>
      <c r="D2295" s="2"/>
    </row>
    <row r="2296" spans="2:4" ht="13.5" customHeight="1">
      <c r="B2296" s="2"/>
      <c r="D2296" s="2"/>
    </row>
    <row r="2297" spans="2:4" ht="13.5" customHeight="1">
      <c r="B2297" s="2"/>
      <c r="D2297" s="2"/>
    </row>
    <row r="2298" spans="2:4" ht="13.5" customHeight="1">
      <c r="B2298" s="2"/>
      <c r="D2298" s="2"/>
    </row>
    <row r="2299" spans="2:4" ht="13.5" customHeight="1">
      <c r="B2299" s="2"/>
      <c r="D2299" s="2"/>
    </row>
    <row r="2300" spans="2:4" ht="13.5" customHeight="1">
      <c r="B2300" s="2"/>
      <c r="D2300" s="2"/>
    </row>
    <row r="2301" spans="2:4" ht="13.5" customHeight="1">
      <c r="B2301" s="2"/>
      <c r="D2301" s="2"/>
    </row>
    <row r="2302" spans="2:4" ht="13.5" customHeight="1">
      <c r="B2302" s="2"/>
      <c r="D2302" s="2"/>
    </row>
    <row r="2303" spans="2:4" ht="13.5" customHeight="1">
      <c r="B2303" s="2"/>
      <c r="D2303" s="2"/>
    </row>
    <row r="2304" spans="2:4" ht="13.5" customHeight="1">
      <c r="B2304" s="2"/>
      <c r="D2304" s="2"/>
    </row>
    <row r="2305" spans="2:4" ht="13.5" customHeight="1">
      <c r="B2305" s="2"/>
      <c r="D2305" s="2"/>
    </row>
    <row r="2306" spans="2:4" ht="13.5" customHeight="1">
      <c r="B2306" s="2"/>
      <c r="D2306" s="2"/>
    </row>
    <row r="2307" spans="2:4" ht="13.5" customHeight="1">
      <c r="B2307" s="2"/>
      <c r="D2307" s="2"/>
    </row>
    <row r="2308" spans="2:4" ht="13.5" customHeight="1">
      <c r="B2308" s="2"/>
      <c r="D2308" s="2"/>
    </row>
    <row r="2309" spans="2:4" ht="13.5" customHeight="1">
      <c r="B2309" s="2"/>
      <c r="D2309" s="2"/>
    </row>
    <row r="2310" spans="2:4" ht="13.5" customHeight="1">
      <c r="B2310" s="2"/>
      <c r="D2310" s="2"/>
    </row>
    <row r="2311" spans="2:4" ht="13.5" customHeight="1">
      <c r="B2311" s="2"/>
      <c r="D2311" s="2"/>
    </row>
    <row r="2312" spans="2:4" ht="13.5" customHeight="1">
      <c r="B2312" s="2"/>
      <c r="D2312" s="2"/>
    </row>
    <row r="2313" spans="2:4" ht="13.5" customHeight="1">
      <c r="B2313" s="2"/>
      <c r="D2313" s="2"/>
    </row>
    <row r="2314" spans="2:4" ht="13.5" customHeight="1">
      <c r="B2314" s="2"/>
      <c r="D2314" s="2"/>
    </row>
    <row r="2315" spans="2:4" ht="13.5" customHeight="1">
      <c r="B2315" s="2"/>
      <c r="D2315" s="2"/>
    </row>
    <row r="2316" spans="2:4" ht="13.5" customHeight="1">
      <c r="B2316" s="2"/>
      <c r="D2316" s="2"/>
    </row>
    <row r="2317" spans="2:4" ht="13.5" customHeight="1">
      <c r="B2317" s="2"/>
      <c r="D2317" s="2"/>
    </row>
    <row r="2318" spans="2:4" ht="13.5" customHeight="1">
      <c r="B2318" s="2"/>
      <c r="D2318" s="2"/>
    </row>
    <row r="2319" spans="2:4" ht="13.5" customHeight="1">
      <c r="B2319" s="2"/>
      <c r="D2319" s="2"/>
    </row>
    <row r="2320" spans="2:4" ht="13.5" customHeight="1">
      <c r="B2320" s="2"/>
      <c r="D2320" s="2"/>
    </row>
    <row r="2321" spans="2:4" ht="13.5" customHeight="1">
      <c r="B2321" s="2"/>
      <c r="D2321" s="2"/>
    </row>
    <row r="2322" spans="2:4" ht="13.5" customHeight="1">
      <c r="B2322" s="2"/>
      <c r="D2322" s="2"/>
    </row>
    <row r="2323" spans="2:4" ht="13.5" customHeight="1">
      <c r="B2323" s="2"/>
      <c r="D2323" s="2"/>
    </row>
    <row r="2324" spans="2:4" ht="13.5" customHeight="1">
      <c r="B2324" s="2"/>
      <c r="D2324" s="2"/>
    </row>
    <row r="2325" spans="2:4" ht="13.5" customHeight="1">
      <c r="B2325" s="2"/>
      <c r="D2325" s="2"/>
    </row>
    <row r="2326" spans="2:4" ht="13.5" customHeight="1">
      <c r="B2326" s="2"/>
      <c r="D2326" s="2"/>
    </row>
    <row r="2327" spans="2:4" ht="13.5" customHeight="1">
      <c r="B2327" s="2"/>
      <c r="D2327" s="2"/>
    </row>
    <row r="2328" spans="2:4" ht="13.5" customHeight="1">
      <c r="B2328" s="2"/>
      <c r="D2328" s="2"/>
    </row>
    <row r="2329" spans="2:4" ht="13.5" customHeight="1">
      <c r="B2329" s="2"/>
      <c r="D2329" s="2"/>
    </row>
    <row r="2330" spans="2:4" ht="13.5" customHeight="1">
      <c r="B2330" s="2"/>
      <c r="D2330" s="2"/>
    </row>
    <row r="2331" spans="2:4" ht="13.5" customHeight="1">
      <c r="B2331" s="2"/>
      <c r="D2331" s="2"/>
    </row>
    <row r="2332" spans="2:4" ht="13.5" customHeight="1">
      <c r="B2332" s="2"/>
      <c r="D2332" s="2"/>
    </row>
    <row r="2333" spans="2:4" ht="13.5" customHeight="1">
      <c r="B2333" s="2"/>
      <c r="D2333" s="2"/>
    </row>
    <row r="2334" spans="2:4" ht="13.5" customHeight="1">
      <c r="B2334" s="2"/>
      <c r="D2334" s="2"/>
    </row>
    <row r="2335" spans="2:4" ht="13.5" customHeight="1">
      <c r="B2335" s="2"/>
      <c r="D2335" s="2"/>
    </row>
    <row r="2336" spans="2:4" ht="13.5" customHeight="1">
      <c r="B2336" s="2"/>
      <c r="D2336" s="2"/>
    </row>
    <row r="2337" spans="2:4" ht="13.5" customHeight="1">
      <c r="B2337" s="2"/>
      <c r="D2337" s="2"/>
    </row>
    <row r="2338" spans="2:4" ht="13.5" customHeight="1">
      <c r="B2338" s="2"/>
      <c r="D2338" s="2"/>
    </row>
    <row r="2339" spans="2:4" ht="13.5" customHeight="1">
      <c r="B2339" s="2"/>
      <c r="D2339" s="2"/>
    </row>
    <row r="2340" spans="2:4" ht="13.5" customHeight="1">
      <c r="B2340" s="2"/>
      <c r="D2340" s="2"/>
    </row>
    <row r="2341" spans="2:4" ht="13.5" customHeight="1">
      <c r="B2341" s="2"/>
      <c r="D2341" s="2"/>
    </row>
    <row r="2342" spans="2:4" ht="13.5" customHeight="1">
      <c r="B2342" s="2"/>
      <c r="D2342" s="2"/>
    </row>
    <row r="2343" spans="2:4" ht="13.5" customHeight="1">
      <c r="B2343" s="2"/>
      <c r="D2343" s="2"/>
    </row>
    <row r="2344" spans="2:4" ht="13.5" customHeight="1">
      <c r="B2344" s="2"/>
      <c r="D2344" s="2"/>
    </row>
    <row r="2345" spans="2:4" ht="13.5" customHeight="1">
      <c r="B2345" s="2"/>
      <c r="D2345" s="2"/>
    </row>
    <row r="2346" spans="2:4" ht="13.5" customHeight="1">
      <c r="B2346" s="2"/>
      <c r="D2346" s="2"/>
    </row>
    <row r="2347" spans="2:4" ht="13.5" customHeight="1">
      <c r="B2347" s="2"/>
      <c r="D2347" s="2"/>
    </row>
    <row r="2348" spans="2:4" ht="13.5" customHeight="1">
      <c r="B2348" s="2"/>
      <c r="D2348" s="2"/>
    </row>
    <row r="2349" spans="2:4" ht="13.5" customHeight="1">
      <c r="B2349" s="2"/>
      <c r="D2349" s="2"/>
    </row>
    <row r="2350" spans="2:4" ht="13.5" customHeight="1">
      <c r="B2350" s="2"/>
      <c r="D2350" s="2"/>
    </row>
    <row r="2351" spans="2:4" ht="13.5" customHeight="1">
      <c r="B2351" s="2"/>
      <c r="D2351" s="2"/>
    </row>
    <row r="2352" spans="2:4" ht="13.5" customHeight="1">
      <c r="B2352" s="2"/>
      <c r="D2352" s="2"/>
    </row>
    <row r="2353" spans="2:4" ht="13.5" customHeight="1">
      <c r="B2353" s="2"/>
      <c r="D2353" s="2"/>
    </row>
    <row r="2354" spans="2:4" ht="13.5" customHeight="1">
      <c r="B2354" s="2"/>
      <c r="D2354" s="2"/>
    </row>
    <row r="2355" spans="2:4" ht="13.5" customHeight="1">
      <c r="B2355" s="2"/>
      <c r="D2355" s="2"/>
    </row>
    <row r="2356" spans="2:4" ht="13.5" customHeight="1">
      <c r="B2356" s="2"/>
      <c r="D2356" s="2"/>
    </row>
    <row r="2357" spans="2:4" ht="13.5" customHeight="1">
      <c r="B2357" s="2"/>
      <c r="D2357" s="2"/>
    </row>
    <row r="2358" spans="2:4" ht="13.5" customHeight="1">
      <c r="B2358" s="2"/>
      <c r="D2358" s="2"/>
    </row>
    <row r="2359" spans="2:4" ht="13.5" customHeight="1">
      <c r="B2359" s="2"/>
      <c r="D2359" s="2"/>
    </row>
    <row r="2360" spans="2:4" ht="13.5" customHeight="1">
      <c r="B2360" s="2"/>
      <c r="D2360" s="2"/>
    </row>
    <row r="2361" spans="2:4" ht="13.5" customHeight="1">
      <c r="B2361" s="2"/>
      <c r="D2361" s="2"/>
    </row>
    <row r="2362" spans="2:4" ht="13.5" customHeight="1">
      <c r="B2362" s="2"/>
      <c r="D2362" s="2"/>
    </row>
    <row r="2363" spans="2:4" ht="13.5" customHeight="1">
      <c r="B2363" s="2"/>
      <c r="D2363" s="2"/>
    </row>
    <row r="2364" spans="2:4" ht="13.5" customHeight="1">
      <c r="B2364" s="2"/>
      <c r="D2364" s="2"/>
    </row>
    <row r="2365" spans="2:4" ht="13.5" customHeight="1">
      <c r="B2365" s="2"/>
      <c r="D2365" s="2"/>
    </row>
    <row r="2366" spans="2:4" ht="13.5" customHeight="1">
      <c r="B2366" s="2"/>
      <c r="D2366" s="2"/>
    </row>
    <row r="2367" spans="2:4" ht="13.5" customHeight="1">
      <c r="B2367" s="2"/>
      <c r="D2367" s="2"/>
    </row>
    <row r="2368" spans="2:4" ht="13.5" customHeight="1">
      <c r="B2368" s="2"/>
      <c r="D2368" s="2"/>
    </row>
    <row r="2369" spans="2:4" ht="13.5" customHeight="1">
      <c r="B2369" s="2"/>
      <c r="D2369" s="2"/>
    </row>
    <row r="2370" spans="2:4" ht="13.5" customHeight="1">
      <c r="B2370" s="2"/>
      <c r="D2370" s="2"/>
    </row>
    <row r="2371" spans="2:4" ht="13.5" customHeight="1">
      <c r="B2371" s="2"/>
      <c r="D2371" s="2"/>
    </row>
    <row r="2372" spans="2:4" ht="13.5" customHeight="1">
      <c r="B2372" s="2"/>
      <c r="D2372" s="2"/>
    </row>
    <row r="2373" spans="2:4" ht="13.5" customHeight="1">
      <c r="B2373" s="2"/>
      <c r="D2373" s="2"/>
    </row>
    <row r="2374" spans="2:4" ht="13.5" customHeight="1">
      <c r="B2374" s="2"/>
      <c r="D2374" s="2"/>
    </row>
    <row r="2375" spans="2:4" ht="13.5" customHeight="1">
      <c r="B2375" s="2"/>
      <c r="D2375" s="2"/>
    </row>
    <row r="2376" spans="2:4" ht="13.5" customHeight="1">
      <c r="B2376" s="2"/>
      <c r="D2376" s="2"/>
    </row>
    <row r="2377" spans="2:4" ht="13.5" customHeight="1">
      <c r="B2377" s="2"/>
      <c r="D2377" s="2"/>
    </row>
    <row r="2378" spans="2:4" ht="13.5" customHeight="1">
      <c r="B2378" s="2"/>
      <c r="D2378" s="2"/>
    </row>
    <row r="2379" spans="2:4" ht="13.5" customHeight="1">
      <c r="B2379" s="2"/>
      <c r="D2379" s="2"/>
    </row>
    <row r="2380" spans="2:4" ht="13.5" customHeight="1">
      <c r="B2380" s="2"/>
      <c r="D2380" s="2"/>
    </row>
    <row r="2381" spans="2:4" ht="13.5" customHeight="1">
      <c r="B2381" s="2"/>
      <c r="D2381" s="2"/>
    </row>
    <row r="2382" spans="2:4" ht="13.5" customHeight="1">
      <c r="B2382" s="2"/>
      <c r="D2382" s="2"/>
    </row>
    <row r="2383" spans="2:4" ht="13.5" customHeight="1">
      <c r="B2383" s="2"/>
      <c r="D2383" s="2"/>
    </row>
    <row r="2384" spans="2:4" ht="13.5" customHeight="1">
      <c r="B2384" s="2"/>
      <c r="D2384" s="2"/>
    </row>
    <row r="2385" spans="2:4" ht="13.5" customHeight="1">
      <c r="B2385" s="2"/>
      <c r="D2385" s="2"/>
    </row>
    <row r="2386" spans="2:4" ht="13.5" customHeight="1">
      <c r="B2386" s="2"/>
      <c r="D2386" s="2"/>
    </row>
    <row r="2387" spans="2:4" ht="13.5" customHeight="1">
      <c r="B2387" s="2"/>
      <c r="D2387" s="2"/>
    </row>
    <row r="2388" spans="2:4" ht="13.5" customHeight="1">
      <c r="B2388" s="2"/>
      <c r="D2388" s="2"/>
    </row>
    <row r="2389" spans="2:4" ht="13.5" customHeight="1">
      <c r="B2389" s="2"/>
      <c r="D2389" s="2"/>
    </row>
    <row r="2390" spans="2:4" ht="13.5" customHeight="1">
      <c r="B2390" s="2"/>
      <c r="D2390" s="2"/>
    </row>
    <row r="2391" spans="2:4" ht="13.5" customHeight="1">
      <c r="B2391" s="2"/>
      <c r="D2391" s="2"/>
    </row>
    <row r="2392" spans="2:4" ht="13.5" customHeight="1">
      <c r="B2392" s="2"/>
      <c r="D2392" s="2"/>
    </row>
    <row r="2393" spans="2:4" ht="13.5" customHeight="1">
      <c r="B2393" s="2"/>
      <c r="D2393" s="2"/>
    </row>
    <row r="2394" spans="2:4" ht="13.5" customHeight="1">
      <c r="B2394" s="2"/>
      <c r="D2394" s="2"/>
    </row>
    <row r="2395" spans="2:4" ht="13.5" customHeight="1">
      <c r="B2395" s="2"/>
      <c r="D2395" s="2"/>
    </row>
    <row r="2396" spans="2:4" ht="13.5" customHeight="1">
      <c r="B2396" s="2"/>
      <c r="D2396" s="2"/>
    </row>
    <row r="2397" spans="2:4" ht="13.5" customHeight="1">
      <c r="B2397" s="2"/>
      <c r="D2397" s="2"/>
    </row>
    <row r="2398" spans="2:4" ht="13.5" customHeight="1">
      <c r="B2398" s="2"/>
      <c r="D2398" s="2"/>
    </row>
    <row r="2399" spans="2:4" ht="13.5" customHeight="1">
      <c r="B2399" s="2"/>
      <c r="D2399" s="2"/>
    </row>
    <row r="2400" spans="2:4" ht="13.5" customHeight="1">
      <c r="B2400" s="2"/>
      <c r="D2400" s="2"/>
    </row>
    <row r="2401" spans="2:4" ht="13.5" customHeight="1">
      <c r="B2401" s="2"/>
      <c r="D2401" s="2"/>
    </row>
    <row r="2402" spans="2:4" ht="13.5" customHeight="1">
      <c r="B2402" s="2"/>
      <c r="D2402" s="2"/>
    </row>
    <row r="2403" spans="2:4" ht="13.5" customHeight="1">
      <c r="B2403" s="2"/>
      <c r="D2403" s="2"/>
    </row>
    <row r="2404" spans="2:4" ht="13.5" customHeight="1">
      <c r="B2404" s="2"/>
      <c r="D2404" s="2"/>
    </row>
    <row r="2405" spans="2:4" ht="13.5" customHeight="1">
      <c r="B2405" s="2"/>
      <c r="D2405" s="2"/>
    </row>
    <row r="2406" spans="2:4" ht="13.5" customHeight="1">
      <c r="B2406" s="2"/>
      <c r="D2406" s="2"/>
    </row>
    <row r="2407" spans="2:4" ht="13.5" customHeight="1">
      <c r="B2407" s="2"/>
      <c r="D2407" s="2"/>
    </row>
    <row r="2408" spans="2:4" ht="13.5" customHeight="1">
      <c r="B2408" s="2"/>
      <c r="D2408" s="2"/>
    </row>
    <row r="2409" spans="2:4" ht="13.5" customHeight="1">
      <c r="B2409" s="2"/>
      <c r="D2409" s="2"/>
    </row>
    <row r="2410" spans="2:4" ht="13.5" customHeight="1">
      <c r="B2410" s="2"/>
      <c r="D2410" s="2"/>
    </row>
    <row r="2411" spans="2:4" ht="13.5" customHeight="1">
      <c r="B2411" s="2"/>
      <c r="D2411" s="2"/>
    </row>
    <row r="2412" spans="2:4" ht="13.5" customHeight="1">
      <c r="B2412" s="2"/>
      <c r="D2412" s="2"/>
    </row>
    <row r="2413" spans="2:4" ht="13.5" customHeight="1">
      <c r="B2413" s="2"/>
      <c r="D2413" s="2"/>
    </row>
    <row r="2414" spans="2:4" ht="13.5" customHeight="1">
      <c r="B2414" s="2"/>
      <c r="D2414" s="2"/>
    </row>
    <row r="2415" spans="2:4" ht="13.5" customHeight="1">
      <c r="B2415" s="2"/>
      <c r="D2415" s="2"/>
    </row>
    <row r="2416" spans="2:4" ht="13.5" customHeight="1">
      <c r="B2416" s="2"/>
      <c r="D2416" s="2"/>
    </row>
    <row r="2417" spans="2:4" ht="13.5" customHeight="1">
      <c r="B2417" s="2"/>
      <c r="D2417" s="2"/>
    </row>
    <row r="2418" spans="2:4" ht="13.5" customHeight="1">
      <c r="B2418" s="2"/>
      <c r="D2418" s="2"/>
    </row>
    <row r="2419" spans="2:4" ht="13.5" customHeight="1">
      <c r="B2419" s="2"/>
      <c r="D2419" s="2"/>
    </row>
    <row r="2420" spans="2:4" ht="13.5" customHeight="1">
      <c r="B2420" s="2"/>
      <c r="D2420" s="2"/>
    </row>
    <row r="2421" spans="2:4" ht="13.5" customHeight="1">
      <c r="B2421" s="2"/>
      <c r="D2421" s="2"/>
    </row>
    <row r="2422" spans="2:4" ht="13.5" customHeight="1">
      <c r="B2422" s="2"/>
      <c r="D2422" s="2"/>
    </row>
    <row r="2423" spans="2:4" ht="13.5" customHeight="1">
      <c r="B2423" s="2"/>
      <c r="D2423" s="2"/>
    </row>
    <row r="2424" spans="2:4" ht="13.5" customHeight="1">
      <c r="B2424" s="2"/>
      <c r="D2424" s="2"/>
    </row>
    <row r="2425" spans="2:4" ht="13.5" customHeight="1">
      <c r="B2425" s="2"/>
      <c r="D2425" s="2"/>
    </row>
    <row r="2426" spans="2:4" ht="13.5" customHeight="1">
      <c r="B2426" s="2"/>
      <c r="D2426" s="2"/>
    </row>
    <row r="2427" spans="2:4" ht="13.5" customHeight="1">
      <c r="B2427" s="2"/>
      <c r="D2427" s="2"/>
    </row>
    <row r="2428" spans="2:4" ht="13.5" customHeight="1">
      <c r="B2428" s="2"/>
      <c r="D2428" s="2"/>
    </row>
    <row r="2429" spans="2:4" ht="13.5" customHeight="1">
      <c r="B2429" s="2"/>
      <c r="D2429" s="2"/>
    </row>
    <row r="2430" spans="2:4" ht="13.5" customHeight="1">
      <c r="B2430" s="2"/>
      <c r="D2430" s="2"/>
    </row>
    <row r="2431" spans="2:4" ht="13.5" customHeight="1">
      <c r="B2431" s="2"/>
      <c r="D2431" s="2"/>
    </row>
    <row r="2432" spans="2:4" ht="13.5" customHeight="1">
      <c r="B2432" s="2"/>
      <c r="D2432" s="2"/>
    </row>
    <row r="2433" spans="2:4" ht="13.5" customHeight="1">
      <c r="B2433" s="2"/>
      <c r="D2433" s="2"/>
    </row>
    <row r="2434" spans="2:4" ht="13.5" customHeight="1">
      <c r="B2434" s="2"/>
      <c r="D2434" s="2"/>
    </row>
    <row r="2435" spans="2:4" ht="13.5" customHeight="1">
      <c r="B2435" s="2"/>
      <c r="D2435" s="2"/>
    </row>
    <row r="2436" spans="2:4" ht="13.5" customHeight="1">
      <c r="B2436" s="2"/>
      <c r="D2436" s="2"/>
    </row>
    <row r="2437" spans="2:4" ht="13.5" customHeight="1">
      <c r="B2437" s="2"/>
      <c r="D2437" s="2"/>
    </row>
    <row r="2438" spans="2:4" ht="13.5" customHeight="1">
      <c r="B2438" s="2"/>
      <c r="D2438" s="2"/>
    </row>
    <row r="2439" spans="2:4" ht="13.5" customHeight="1">
      <c r="B2439" s="2"/>
      <c r="D2439" s="2"/>
    </row>
    <row r="2440" spans="2:4" ht="13.5" customHeight="1">
      <c r="B2440" s="2"/>
      <c r="D2440" s="2"/>
    </row>
    <row r="2441" spans="2:4" ht="13.5" customHeight="1">
      <c r="B2441" s="2"/>
      <c r="D2441" s="2"/>
    </row>
    <row r="2442" spans="2:4" ht="13.5" customHeight="1">
      <c r="B2442" s="2"/>
      <c r="D2442" s="2"/>
    </row>
    <row r="2443" spans="2:4" ht="13.5" customHeight="1">
      <c r="B2443" s="2"/>
      <c r="D2443" s="2"/>
    </row>
    <row r="2444" spans="2:4" ht="13.5" customHeight="1">
      <c r="B2444" s="2"/>
      <c r="D2444" s="2"/>
    </row>
    <row r="2445" spans="2:4" ht="13.5" customHeight="1">
      <c r="B2445" s="2"/>
      <c r="D2445" s="2"/>
    </row>
    <row r="2446" spans="2:4" ht="13.5" customHeight="1">
      <c r="B2446" s="2"/>
      <c r="D2446" s="2"/>
    </row>
    <row r="2447" spans="2:4" ht="13.5" customHeight="1">
      <c r="B2447" s="2"/>
      <c r="D2447" s="2"/>
    </row>
    <row r="2448" spans="2:4" ht="13.5" customHeight="1">
      <c r="B2448" s="2"/>
      <c r="D2448" s="2"/>
    </row>
    <row r="2449" spans="2:4" ht="13.5" customHeight="1">
      <c r="B2449" s="2"/>
      <c r="D2449" s="2"/>
    </row>
    <row r="2450" spans="2:4" ht="13.5" customHeight="1">
      <c r="B2450" s="2"/>
      <c r="D2450" s="2"/>
    </row>
    <row r="2451" spans="2:4" ht="13.5" customHeight="1">
      <c r="B2451" s="2"/>
      <c r="D2451" s="2"/>
    </row>
    <row r="2452" spans="2:4" ht="13.5" customHeight="1">
      <c r="B2452" s="2"/>
      <c r="D2452" s="2"/>
    </row>
    <row r="2453" spans="2:4" ht="13.5" customHeight="1">
      <c r="B2453" s="2"/>
      <c r="D2453" s="2"/>
    </row>
    <row r="2454" spans="2:4" ht="13.5" customHeight="1">
      <c r="B2454" s="2"/>
      <c r="D2454" s="2"/>
    </row>
    <row r="2455" spans="2:4" ht="13.5" customHeight="1">
      <c r="B2455" s="2"/>
      <c r="D2455" s="2"/>
    </row>
    <row r="2456" spans="2:4" ht="13.5" customHeight="1">
      <c r="B2456" s="2"/>
      <c r="D2456" s="2"/>
    </row>
    <row r="2457" spans="2:4" ht="13.5" customHeight="1">
      <c r="B2457" s="2"/>
      <c r="D2457" s="2"/>
    </row>
    <row r="2458" spans="2:4" ht="13.5" customHeight="1">
      <c r="B2458" s="2"/>
      <c r="D2458" s="2"/>
    </row>
    <row r="2459" spans="2:4" ht="13.5" customHeight="1">
      <c r="B2459" s="2"/>
      <c r="D2459" s="2"/>
    </row>
    <row r="2460" spans="2:4" ht="13.5" customHeight="1">
      <c r="B2460" s="2"/>
      <c r="D2460" s="2"/>
    </row>
    <row r="2461" spans="2:4" ht="13.5" customHeight="1">
      <c r="B2461" s="2"/>
      <c r="D2461" s="2"/>
    </row>
    <row r="2462" spans="2:4" ht="13.5" customHeight="1">
      <c r="B2462" s="2"/>
      <c r="D2462" s="2"/>
    </row>
    <row r="2463" spans="2:4" ht="13.5" customHeight="1">
      <c r="B2463" s="2"/>
      <c r="D2463" s="2"/>
    </row>
    <row r="2464" spans="2:4" ht="13.5" customHeight="1">
      <c r="B2464" s="2"/>
      <c r="D2464" s="2"/>
    </row>
    <row r="2465" spans="2:4" ht="13.5" customHeight="1">
      <c r="B2465" s="2"/>
      <c r="D2465" s="2"/>
    </row>
    <row r="2466" spans="2:4" ht="13.5" customHeight="1">
      <c r="B2466" s="2"/>
      <c r="D2466" s="2"/>
    </row>
    <row r="2467" spans="2:4" ht="13.5" customHeight="1">
      <c r="B2467" s="2"/>
      <c r="D2467" s="2"/>
    </row>
    <row r="2468" spans="2:4" ht="13.5" customHeight="1">
      <c r="B2468" s="2"/>
      <c r="D2468" s="2"/>
    </row>
    <row r="2469" spans="2:4" ht="13.5" customHeight="1">
      <c r="B2469" s="2"/>
      <c r="D2469" s="2"/>
    </row>
    <row r="2470" spans="2:4" ht="13.5" customHeight="1">
      <c r="B2470" s="2"/>
      <c r="D2470" s="2"/>
    </row>
    <row r="2471" spans="2:4" ht="13.5" customHeight="1">
      <c r="B2471" s="2"/>
      <c r="D2471" s="2"/>
    </row>
    <row r="2472" spans="2:4" ht="13.5" customHeight="1">
      <c r="B2472" s="2"/>
      <c r="D2472" s="2"/>
    </row>
    <row r="2473" spans="2:4" ht="13.5" customHeight="1">
      <c r="B2473" s="2"/>
      <c r="D2473" s="2"/>
    </row>
    <row r="2474" spans="2:4" ht="13.5" customHeight="1">
      <c r="B2474" s="2"/>
      <c r="D2474" s="2"/>
    </row>
    <row r="2475" spans="2:4" ht="13.5" customHeight="1">
      <c r="B2475" s="2"/>
      <c r="D2475" s="2"/>
    </row>
    <row r="2476" spans="2:4" ht="13.5" customHeight="1">
      <c r="B2476" s="2"/>
      <c r="D2476" s="2"/>
    </row>
    <row r="2477" spans="2:4" ht="13.5" customHeight="1">
      <c r="B2477" s="2"/>
      <c r="D2477" s="2"/>
    </row>
    <row r="2478" spans="2:4" ht="13.5" customHeight="1">
      <c r="B2478" s="2"/>
      <c r="D2478" s="2"/>
    </row>
    <row r="2479" spans="2:4" ht="13.5" customHeight="1">
      <c r="B2479" s="2"/>
      <c r="D2479" s="2"/>
    </row>
    <row r="2480" spans="2:4" ht="13.5" customHeight="1">
      <c r="B2480" s="2"/>
      <c r="D2480" s="2"/>
    </row>
    <row r="2481" spans="2:4" ht="13.5" customHeight="1">
      <c r="B2481" s="2"/>
      <c r="D2481" s="2"/>
    </row>
    <row r="2482" spans="2:4" ht="13.5" customHeight="1">
      <c r="B2482" s="2"/>
      <c r="D2482" s="2"/>
    </row>
    <row r="2483" spans="2:4" ht="13.5" customHeight="1">
      <c r="B2483" s="2"/>
      <c r="D2483" s="2"/>
    </row>
    <row r="2484" spans="2:4" ht="13.5" customHeight="1">
      <c r="B2484" s="2"/>
      <c r="D2484" s="2"/>
    </row>
    <row r="2485" spans="2:4" ht="13.5" customHeight="1">
      <c r="B2485" s="2"/>
      <c r="D2485" s="2"/>
    </row>
    <row r="2486" spans="2:4" ht="13.5" customHeight="1">
      <c r="B2486" s="2"/>
      <c r="D2486" s="2"/>
    </row>
    <row r="2487" spans="2:4" ht="13.5" customHeight="1">
      <c r="B2487" s="2"/>
      <c r="D2487" s="2"/>
    </row>
    <row r="2488" spans="2:4" ht="13.5" customHeight="1">
      <c r="B2488" s="2"/>
      <c r="D2488" s="2"/>
    </row>
    <row r="2489" spans="2:4" ht="13.5" customHeight="1">
      <c r="B2489" s="2"/>
      <c r="D2489" s="2"/>
    </row>
    <row r="2490" spans="2:4" ht="13.5" customHeight="1">
      <c r="B2490" s="2"/>
      <c r="D2490" s="2"/>
    </row>
    <row r="2491" spans="2:4" ht="13.5" customHeight="1">
      <c r="B2491" s="2"/>
      <c r="D2491" s="2"/>
    </row>
    <row r="2492" spans="2:4" ht="13.5" customHeight="1">
      <c r="B2492" s="2"/>
      <c r="D2492" s="2"/>
    </row>
    <row r="2493" spans="2:4" ht="13.5" customHeight="1">
      <c r="B2493" s="2"/>
      <c r="D2493" s="2"/>
    </row>
    <row r="2494" spans="2:4" ht="13.5" customHeight="1">
      <c r="B2494" s="2"/>
      <c r="D2494" s="2"/>
    </row>
    <row r="2495" spans="2:4" ht="13.5" customHeight="1">
      <c r="B2495" s="2"/>
      <c r="D2495" s="2"/>
    </row>
    <row r="2496" spans="2:4" ht="13.5" customHeight="1">
      <c r="B2496" s="2"/>
      <c r="D2496" s="2"/>
    </row>
    <row r="2497" spans="2:4" ht="13.5" customHeight="1">
      <c r="B2497" s="2"/>
      <c r="D2497" s="2"/>
    </row>
    <row r="2498" spans="2:4" ht="13.5" customHeight="1">
      <c r="B2498" s="2"/>
      <c r="D2498" s="2"/>
    </row>
    <row r="2499" spans="2:4" ht="13.5" customHeight="1">
      <c r="B2499" s="2"/>
      <c r="D2499" s="2"/>
    </row>
    <row r="2500" spans="2:4" ht="13.5" customHeight="1">
      <c r="B2500" s="2"/>
      <c r="D2500" s="2"/>
    </row>
    <row r="2501" spans="2:4" ht="13.5" customHeight="1">
      <c r="B2501" s="2"/>
      <c r="D2501" s="2"/>
    </row>
    <row r="2502" spans="2:4" ht="13.5" customHeight="1">
      <c r="B2502" s="2"/>
      <c r="D2502" s="2"/>
    </row>
    <row r="2503" spans="2:4" ht="13.5" customHeight="1">
      <c r="B2503" s="2"/>
      <c r="D2503" s="2"/>
    </row>
    <row r="2504" spans="2:4" ht="13.5" customHeight="1">
      <c r="B2504" s="2"/>
      <c r="D2504" s="2"/>
    </row>
    <row r="2505" spans="2:4" ht="13.5" customHeight="1">
      <c r="B2505" s="2"/>
      <c r="D2505" s="2"/>
    </row>
    <row r="2506" spans="2:4" ht="13.5" customHeight="1">
      <c r="B2506" s="2"/>
      <c r="D2506" s="2"/>
    </row>
    <row r="2507" spans="2:4" ht="13.5" customHeight="1">
      <c r="B2507" s="2"/>
      <c r="D2507" s="2"/>
    </row>
    <row r="2508" spans="2:4" ht="13.5" customHeight="1">
      <c r="B2508" s="2"/>
      <c r="D2508" s="2"/>
    </row>
    <row r="2509" spans="2:4" ht="13.5" customHeight="1">
      <c r="B2509" s="2"/>
      <c r="D2509" s="2"/>
    </row>
    <row r="2510" spans="2:4" ht="13.5" customHeight="1">
      <c r="B2510" s="2"/>
      <c r="D2510" s="2"/>
    </row>
    <row r="2511" spans="2:4" ht="13.5" customHeight="1">
      <c r="B2511" s="2"/>
      <c r="D2511" s="2"/>
    </row>
    <row r="2512" spans="2:4" ht="13.5" customHeight="1">
      <c r="B2512" s="2"/>
      <c r="D2512" s="2"/>
    </row>
    <row r="2513" spans="2:4" ht="13.5" customHeight="1">
      <c r="B2513" s="2"/>
      <c r="D2513" s="2"/>
    </row>
    <row r="2514" spans="2:4" ht="13.5" customHeight="1">
      <c r="B2514" s="2"/>
      <c r="D2514" s="2"/>
    </row>
    <row r="2515" spans="2:4" ht="13.5" customHeight="1">
      <c r="B2515" s="2"/>
      <c r="D2515" s="2"/>
    </row>
    <row r="2516" spans="2:4" ht="13.5" customHeight="1">
      <c r="B2516" s="2"/>
      <c r="D2516" s="2"/>
    </row>
    <row r="2517" spans="2:4" ht="13.5" customHeight="1">
      <c r="B2517" s="2"/>
      <c r="D2517" s="2"/>
    </row>
    <row r="2518" spans="2:4" ht="13.5" customHeight="1">
      <c r="B2518" s="2"/>
      <c r="D2518" s="2"/>
    </row>
    <row r="2519" spans="2:4" ht="13.5" customHeight="1">
      <c r="B2519" s="2"/>
      <c r="D2519" s="2"/>
    </row>
    <row r="2520" spans="2:4" ht="13.5" customHeight="1">
      <c r="B2520" s="2"/>
      <c r="D2520" s="2"/>
    </row>
    <row r="2521" spans="2:4" ht="13.5" customHeight="1">
      <c r="B2521" s="2"/>
      <c r="D2521" s="2"/>
    </row>
    <row r="2522" spans="2:4" ht="13.5" customHeight="1">
      <c r="B2522" s="2"/>
      <c r="D2522" s="2"/>
    </row>
    <row r="2523" spans="2:4" ht="13.5" customHeight="1">
      <c r="B2523" s="2"/>
      <c r="D2523" s="2"/>
    </row>
    <row r="2524" spans="2:4" ht="13.5" customHeight="1">
      <c r="B2524" s="2"/>
      <c r="D2524" s="2"/>
    </row>
    <row r="2525" spans="2:4" ht="13.5" customHeight="1">
      <c r="B2525" s="2"/>
      <c r="D2525" s="2"/>
    </row>
    <row r="2526" spans="2:4" ht="13.5" customHeight="1">
      <c r="B2526" s="2"/>
      <c r="D2526" s="2"/>
    </row>
    <row r="2527" spans="2:4" ht="13.5" customHeight="1">
      <c r="B2527" s="2"/>
      <c r="D2527" s="2"/>
    </row>
    <row r="2528" spans="2:4" ht="13.5" customHeight="1">
      <c r="B2528" s="2"/>
      <c r="D2528" s="2"/>
    </row>
    <row r="2529" spans="2:4" ht="13.5" customHeight="1">
      <c r="B2529" s="2"/>
      <c r="D2529" s="2"/>
    </row>
    <row r="2530" spans="2:4" ht="13.5" customHeight="1">
      <c r="B2530" s="2"/>
      <c r="D2530" s="2"/>
    </row>
    <row r="2531" spans="2:4" ht="13.5" customHeight="1">
      <c r="B2531" s="2"/>
      <c r="D2531" s="2"/>
    </row>
    <row r="2532" spans="2:4" ht="13.5" customHeight="1">
      <c r="B2532" s="2"/>
      <c r="D2532" s="2"/>
    </row>
    <row r="2533" spans="2:4" ht="13.5" customHeight="1">
      <c r="B2533" s="2"/>
      <c r="D2533" s="2"/>
    </row>
    <row r="2534" spans="2:4" ht="13.5" customHeight="1">
      <c r="B2534" s="2"/>
      <c r="D2534" s="2"/>
    </row>
    <row r="2535" spans="2:4" ht="13.5" customHeight="1">
      <c r="B2535" s="2"/>
      <c r="D2535" s="2"/>
    </row>
    <row r="2536" spans="2:4" ht="13.5" customHeight="1">
      <c r="B2536" s="2"/>
      <c r="D2536" s="2"/>
    </row>
    <row r="2537" spans="2:4" ht="13.5" customHeight="1">
      <c r="B2537" s="2"/>
      <c r="D2537" s="2"/>
    </row>
    <row r="2538" spans="2:4" ht="13.5" customHeight="1">
      <c r="B2538" s="2"/>
      <c r="D2538" s="2"/>
    </row>
    <row r="2539" spans="2:4" ht="13.5" customHeight="1">
      <c r="B2539" s="2"/>
      <c r="D2539" s="2"/>
    </row>
    <row r="2540" spans="2:4" ht="13.5" customHeight="1">
      <c r="B2540" s="2"/>
      <c r="D2540" s="2"/>
    </row>
    <row r="2541" spans="2:4" ht="13.5" customHeight="1">
      <c r="B2541" s="2"/>
      <c r="D2541" s="2"/>
    </row>
    <row r="2542" spans="2:4" ht="13.5" customHeight="1">
      <c r="B2542" s="2"/>
      <c r="D2542" s="2"/>
    </row>
    <row r="2543" spans="2:4" ht="13.5" customHeight="1">
      <c r="B2543" s="2"/>
      <c r="D2543" s="2"/>
    </row>
    <row r="2544" spans="2:4" ht="13.5" customHeight="1">
      <c r="B2544" s="2"/>
      <c r="D2544" s="2"/>
    </row>
    <row r="2545" spans="2:4" ht="13.5" customHeight="1">
      <c r="B2545" s="2"/>
      <c r="D2545" s="2"/>
    </row>
    <row r="2546" spans="2:4" ht="13.5" customHeight="1">
      <c r="B2546" s="2"/>
      <c r="D2546" s="2"/>
    </row>
    <row r="2547" spans="2:4" ht="13.5" customHeight="1">
      <c r="B2547" s="2"/>
      <c r="D2547" s="2"/>
    </row>
    <row r="2548" spans="2:4" ht="13.5" customHeight="1">
      <c r="B2548" s="2"/>
      <c r="D2548" s="2"/>
    </row>
    <row r="2549" spans="2:4" ht="13.5" customHeight="1">
      <c r="B2549" s="2"/>
      <c r="D2549" s="2"/>
    </row>
    <row r="2550" spans="2:4" ht="13.5" customHeight="1">
      <c r="B2550" s="2"/>
      <c r="D2550" s="2"/>
    </row>
    <row r="2551" spans="2:4" ht="13.5" customHeight="1">
      <c r="B2551" s="2"/>
      <c r="D2551" s="2"/>
    </row>
    <row r="2552" spans="2:4" ht="13.5" customHeight="1">
      <c r="B2552" s="2"/>
      <c r="D2552" s="2"/>
    </row>
    <row r="2553" spans="2:4" ht="13.5" customHeight="1">
      <c r="B2553" s="2"/>
      <c r="D2553" s="2"/>
    </row>
    <row r="2554" spans="2:4" ht="13.5" customHeight="1">
      <c r="B2554" s="2"/>
      <c r="D2554" s="2"/>
    </row>
    <row r="2555" spans="2:4" ht="13.5" customHeight="1">
      <c r="B2555" s="2"/>
      <c r="D2555" s="2"/>
    </row>
    <row r="2556" spans="2:4" ht="13.5" customHeight="1">
      <c r="B2556" s="2"/>
      <c r="D2556" s="2"/>
    </row>
    <row r="2557" spans="2:4" ht="13.5" customHeight="1">
      <c r="B2557" s="2"/>
      <c r="D2557" s="2"/>
    </row>
    <row r="2558" spans="2:4" ht="13.5" customHeight="1">
      <c r="B2558" s="2"/>
      <c r="D2558" s="2"/>
    </row>
    <row r="2559" spans="2:4" ht="13.5" customHeight="1">
      <c r="B2559" s="2"/>
      <c r="D2559" s="2"/>
    </row>
    <row r="2560" spans="2:4" ht="13.5" customHeight="1">
      <c r="B2560" s="2"/>
      <c r="D2560" s="2"/>
    </row>
    <row r="2561" spans="2:4" ht="13.5" customHeight="1">
      <c r="B2561" s="2"/>
      <c r="D2561" s="2"/>
    </row>
    <row r="2562" spans="2:4" ht="13.5" customHeight="1">
      <c r="B2562" s="2"/>
      <c r="D2562" s="2"/>
    </row>
    <row r="2563" spans="2:4" ht="13.5" customHeight="1">
      <c r="B2563" s="2"/>
      <c r="D2563" s="2"/>
    </row>
    <row r="2564" spans="2:4" ht="13.5" customHeight="1">
      <c r="B2564" s="2"/>
      <c r="D2564" s="2"/>
    </row>
    <row r="2565" spans="2:4" ht="13.5" customHeight="1">
      <c r="B2565" s="2"/>
      <c r="D2565" s="2"/>
    </row>
    <row r="2566" spans="2:4" ht="13.5" customHeight="1">
      <c r="B2566" s="2"/>
      <c r="D2566" s="2"/>
    </row>
    <row r="2567" spans="2:4" ht="13.5" customHeight="1">
      <c r="B2567" s="2"/>
      <c r="D2567" s="2"/>
    </row>
    <row r="2568" spans="2:4" ht="13.5" customHeight="1">
      <c r="B2568" s="2"/>
      <c r="D2568" s="2"/>
    </row>
    <row r="2569" spans="2:4" ht="13.5" customHeight="1">
      <c r="B2569" s="2"/>
      <c r="D2569" s="2"/>
    </row>
    <row r="2570" spans="2:4" ht="13.5" customHeight="1">
      <c r="B2570" s="2"/>
      <c r="D2570" s="2"/>
    </row>
    <row r="2571" spans="2:4" ht="13.5" customHeight="1">
      <c r="B2571" s="2"/>
      <c r="D2571" s="2"/>
    </row>
    <row r="2572" spans="2:4" ht="13.5" customHeight="1">
      <c r="B2572" s="2"/>
      <c r="D2572" s="2"/>
    </row>
    <row r="2573" spans="2:4" ht="13.5" customHeight="1">
      <c r="B2573" s="2"/>
      <c r="D2573" s="2"/>
    </row>
    <row r="2574" spans="2:4" ht="13.5" customHeight="1">
      <c r="B2574" s="2"/>
      <c r="D2574" s="2"/>
    </row>
    <row r="2575" spans="2:4" ht="13.5" customHeight="1">
      <c r="B2575" s="2"/>
      <c r="D2575" s="2"/>
    </row>
    <row r="2576" spans="2:4" ht="13.5" customHeight="1">
      <c r="B2576" s="2"/>
      <c r="D2576" s="2"/>
    </row>
    <row r="2577" spans="2:4" ht="13.5" customHeight="1">
      <c r="B2577" s="2"/>
      <c r="D2577" s="2"/>
    </row>
    <row r="2578" spans="2:4" ht="13.5" customHeight="1">
      <c r="B2578" s="2"/>
      <c r="D2578" s="2"/>
    </row>
    <row r="2579" spans="2:4" ht="13.5" customHeight="1">
      <c r="B2579" s="2"/>
      <c r="D2579" s="2"/>
    </row>
    <row r="2580" spans="2:4" ht="13.5" customHeight="1">
      <c r="B2580" s="2"/>
      <c r="D2580" s="2"/>
    </row>
    <row r="2581" spans="2:4" ht="13.5" customHeight="1">
      <c r="B2581" s="2"/>
      <c r="D2581" s="2"/>
    </row>
    <row r="2582" spans="2:4" ht="13.5" customHeight="1">
      <c r="B2582" s="2"/>
      <c r="D2582" s="2"/>
    </row>
    <row r="2583" spans="2:4" ht="13.5" customHeight="1">
      <c r="B2583" s="2"/>
      <c r="D2583" s="2"/>
    </row>
    <row r="2584" spans="2:4" ht="13.5" customHeight="1">
      <c r="B2584" s="2"/>
      <c r="D2584" s="2"/>
    </row>
    <row r="2585" spans="2:4" ht="13.5" customHeight="1">
      <c r="B2585" s="2"/>
      <c r="D2585" s="2"/>
    </row>
    <row r="2586" spans="2:4" ht="13.5" customHeight="1">
      <c r="B2586" s="2"/>
      <c r="D2586" s="2"/>
    </row>
    <row r="2587" spans="2:4" ht="13.5" customHeight="1">
      <c r="B2587" s="2"/>
      <c r="D2587" s="2"/>
    </row>
    <row r="2588" spans="2:4" ht="13.5" customHeight="1">
      <c r="B2588" s="2"/>
      <c r="D2588" s="2"/>
    </row>
    <row r="2589" spans="2:4" ht="13.5" customHeight="1">
      <c r="B2589" s="2"/>
      <c r="D2589" s="2"/>
    </row>
    <row r="2590" spans="2:4" ht="13.5" customHeight="1">
      <c r="B2590" s="2"/>
      <c r="D2590" s="2"/>
    </row>
    <row r="2591" spans="2:4" ht="13.5" customHeight="1">
      <c r="B2591" s="2"/>
      <c r="D2591" s="2"/>
    </row>
    <row r="2592" spans="2:4" ht="13.5" customHeight="1">
      <c r="B2592" s="2"/>
      <c r="D2592" s="2"/>
    </row>
    <row r="2593" spans="2:4" ht="13.5" customHeight="1">
      <c r="B2593" s="2"/>
      <c r="D2593" s="2"/>
    </row>
    <row r="2594" spans="2:4" ht="13.5" customHeight="1">
      <c r="B2594" s="2"/>
      <c r="D2594" s="2"/>
    </row>
    <row r="2595" spans="2:4" ht="13.5" customHeight="1">
      <c r="B2595" s="2"/>
      <c r="D2595" s="2"/>
    </row>
    <row r="2596" spans="2:4" ht="13.5" customHeight="1">
      <c r="B2596" s="2"/>
      <c r="D2596" s="2"/>
    </row>
    <row r="2597" spans="2:4" ht="13.5" customHeight="1">
      <c r="B2597" s="2"/>
      <c r="D2597" s="2"/>
    </row>
    <row r="2598" spans="2:4" ht="13.5" customHeight="1">
      <c r="B2598" s="2"/>
      <c r="D2598" s="2"/>
    </row>
    <row r="2599" spans="2:4" ht="13.5" customHeight="1">
      <c r="B2599" s="2"/>
      <c r="D2599" s="2"/>
    </row>
    <row r="2600" spans="2:4" ht="13.5" customHeight="1">
      <c r="B2600" s="2"/>
      <c r="D2600" s="2"/>
    </row>
    <row r="2601" spans="2:4" ht="13.5" customHeight="1">
      <c r="B2601" s="2"/>
      <c r="D2601" s="2"/>
    </row>
    <row r="2602" spans="2:4" ht="13.5" customHeight="1">
      <c r="B2602" s="2"/>
      <c r="D2602" s="2"/>
    </row>
    <row r="2603" spans="2:4" ht="13.5" customHeight="1">
      <c r="B2603" s="2"/>
      <c r="D2603" s="2"/>
    </row>
    <row r="2604" spans="2:4" ht="13.5" customHeight="1">
      <c r="B2604" s="2"/>
      <c r="D2604" s="2"/>
    </row>
    <row r="2605" spans="2:4" ht="13.5" customHeight="1">
      <c r="B2605" s="2"/>
      <c r="D2605" s="2"/>
    </row>
    <row r="2606" spans="2:4" ht="13.5" customHeight="1">
      <c r="B2606" s="2"/>
      <c r="D2606" s="2"/>
    </row>
    <row r="2607" spans="2:4" ht="13.5" customHeight="1">
      <c r="B2607" s="2"/>
      <c r="D2607" s="2"/>
    </row>
    <row r="2608" spans="2:4" ht="13.5" customHeight="1">
      <c r="B2608" s="2"/>
      <c r="D2608" s="2"/>
    </row>
    <row r="2609" spans="2:4" ht="13.5" customHeight="1">
      <c r="B2609" s="2"/>
      <c r="D2609" s="2"/>
    </row>
    <row r="2610" spans="2:4" ht="13.5" customHeight="1">
      <c r="B2610" s="2"/>
      <c r="D2610" s="2"/>
    </row>
    <row r="2611" spans="2:4" ht="13.5" customHeight="1">
      <c r="B2611" s="2"/>
      <c r="D2611" s="2"/>
    </row>
    <row r="2612" spans="2:4" ht="13.5" customHeight="1">
      <c r="B2612" s="2"/>
      <c r="D2612" s="2"/>
    </row>
    <row r="2613" spans="2:4" ht="13.5" customHeight="1">
      <c r="B2613" s="2"/>
      <c r="D2613" s="2"/>
    </row>
    <row r="2614" spans="2:4" ht="13.5" customHeight="1">
      <c r="B2614" s="2"/>
      <c r="D2614" s="2"/>
    </row>
    <row r="2615" spans="2:4" ht="13.5" customHeight="1">
      <c r="B2615" s="2"/>
      <c r="D2615" s="2"/>
    </row>
    <row r="2616" spans="2:4" ht="13.5" customHeight="1">
      <c r="B2616" s="2"/>
      <c r="D2616" s="2"/>
    </row>
    <row r="2617" spans="2:4" ht="13.5" customHeight="1">
      <c r="B2617" s="2"/>
      <c r="D2617" s="2"/>
    </row>
    <row r="2618" spans="2:4" ht="13.5" customHeight="1">
      <c r="B2618" s="2"/>
      <c r="D2618" s="2"/>
    </row>
    <row r="2619" spans="2:4" ht="13.5" customHeight="1">
      <c r="B2619" s="2"/>
      <c r="D2619" s="2"/>
    </row>
    <row r="2620" spans="2:4" ht="13.5" customHeight="1">
      <c r="B2620" s="2"/>
      <c r="D2620" s="2"/>
    </row>
    <row r="2621" spans="2:4" ht="13.5" customHeight="1">
      <c r="B2621" s="2"/>
      <c r="D2621" s="2"/>
    </row>
    <row r="2622" spans="2:4" ht="13.5" customHeight="1">
      <c r="B2622" s="2"/>
      <c r="D2622" s="2"/>
    </row>
    <row r="2623" spans="2:4" ht="13.5" customHeight="1">
      <c r="B2623" s="2"/>
      <c r="D2623" s="2"/>
    </row>
    <row r="2624" spans="2:4" ht="13.5" customHeight="1">
      <c r="B2624" s="2"/>
      <c r="D2624" s="2"/>
    </row>
    <row r="2625" spans="2:4" ht="13.5" customHeight="1">
      <c r="B2625" s="2"/>
      <c r="D2625" s="2"/>
    </row>
    <row r="2626" spans="2:4" ht="13.5" customHeight="1">
      <c r="B2626" s="2"/>
      <c r="D2626" s="2"/>
    </row>
    <row r="2627" spans="2:4" ht="13.5" customHeight="1">
      <c r="B2627" s="2"/>
      <c r="D2627" s="2"/>
    </row>
    <row r="2628" spans="2:4" ht="13.5" customHeight="1">
      <c r="B2628" s="2"/>
      <c r="D2628" s="2"/>
    </row>
    <row r="2629" spans="2:4" ht="13.5" customHeight="1">
      <c r="B2629" s="2"/>
      <c r="D2629" s="2"/>
    </row>
    <row r="2630" spans="2:4" ht="13.5" customHeight="1">
      <c r="B2630" s="2"/>
      <c r="D2630" s="2"/>
    </row>
    <row r="2631" spans="2:4" ht="13.5" customHeight="1">
      <c r="B2631" s="2"/>
      <c r="D2631" s="2"/>
    </row>
    <row r="2632" spans="2:4" ht="13.5" customHeight="1">
      <c r="B2632" s="2"/>
      <c r="D2632" s="2"/>
    </row>
    <row r="2633" spans="2:4" ht="13.5" customHeight="1">
      <c r="B2633" s="2"/>
      <c r="D2633" s="2"/>
    </row>
    <row r="2634" spans="2:4" ht="13.5" customHeight="1">
      <c r="B2634" s="2"/>
      <c r="D2634" s="2"/>
    </row>
    <row r="2635" spans="2:4" ht="13.5" customHeight="1">
      <c r="B2635" s="2"/>
      <c r="D2635" s="2"/>
    </row>
    <row r="2636" spans="2:4" ht="13.5" customHeight="1">
      <c r="B2636" s="2"/>
      <c r="D2636" s="2"/>
    </row>
    <row r="2637" spans="2:4" ht="13.5" customHeight="1">
      <c r="B2637" s="2"/>
      <c r="D2637" s="2"/>
    </row>
    <row r="2638" spans="2:4" ht="13.5" customHeight="1">
      <c r="B2638" s="2"/>
      <c r="D2638" s="2"/>
    </row>
    <row r="2639" spans="2:4" ht="13.5" customHeight="1">
      <c r="B2639" s="2"/>
      <c r="D2639" s="2"/>
    </row>
    <row r="2640" spans="2:4" ht="13.5" customHeight="1">
      <c r="B2640" s="2"/>
      <c r="D2640" s="2"/>
    </row>
    <row r="2641" spans="2:4" ht="13.5" customHeight="1">
      <c r="B2641" s="2"/>
      <c r="D2641" s="2"/>
    </row>
    <row r="2642" spans="2:4" ht="13.5" customHeight="1">
      <c r="B2642" s="2"/>
      <c r="D2642" s="2"/>
    </row>
    <row r="2643" spans="2:4" ht="13.5" customHeight="1">
      <c r="B2643" s="2"/>
      <c r="D2643" s="2"/>
    </row>
    <row r="2644" spans="2:4" ht="13.5" customHeight="1">
      <c r="B2644" s="2"/>
      <c r="D2644" s="2"/>
    </row>
    <row r="2645" spans="2:4" ht="13.5" customHeight="1">
      <c r="B2645" s="2"/>
      <c r="D2645" s="2"/>
    </row>
    <row r="2646" spans="2:4" ht="13.5" customHeight="1">
      <c r="B2646" s="2"/>
      <c r="D2646" s="2"/>
    </row>
    <row r="2647" spans="2:4" ht="13.5" customHeight="1">
      <c r="B2647" s="2"/>
      <c r="D2647" s="2"/>
    </row>
    <row r="2648" spans="2:4" ht="13.5" customHeight="1">
      <c r="B2648" s="2"/>
      <c r="D2648" s="2"/>
    </row>
    <row r="2649" spans="2:4" ht="13.5" customHeight="1">
      <c r="B2649" s="2"/>
      <c r="D2649" s="2"/>
    </row>
    <row r="2650" spans="2:4" ht="13.5" customHeight="1">
      <c r="B2650" s="2"/>
      <c r="D2650" s="2"/>
    </row>
    <row r="2651" spans="2:4" ht="13.5" customHeight="1">
      <c r="B2651" s="2"/>
      <c r="D2651" s="2"/>
    </row>
    <row r="2652" spans="2:4" ht="13.5" customHeight="1">
      <c r="B2652" s="2"/>
      <c r="D2652" s="2"/>
    </row>
    <row r="2653" spans="2:4" ht="13.5" customHeight="1">
      <c r="B2653" s="2"/>
      <c r="D2653" s="2"/>
    </row>
    <row r="2654" spans="2:4" ht="13.5" customHeight="1">
      <c r="B2654" s="2"/>
      <c r="D2654" s="2"/>
    </row>
    <row r="2655" spans="2:4" ht="13.5" customHeight="1">
      <c r="B2655" s="2"/>
      <c r="D2655" s="2"/>
    </row>
    <row r="2656" spans="2:4" ht="13.5" customHeight="1">
      <c r="B2656" s="2"/>
      <c r="D2656" s="2"/>
    </row>
    <row r="2657" spans="2:4" ht="13.5" customHeight="1">
      <c r="B2657" s="2"/>
      <c r="D2657" s="2"/>
    </row>
    <row r="2658" spans="2:4" ht="13.5" customHeight="1">
      <c r="B2658" s="2"/>
      <c r="D2658" s="2"/>
    </row>
    <row r="2659" spans="2:4" ht="13.5" customHeight="1">
      <c r="B2659" s="2"/>
      <c r="D2659" s="2"/>
    </row>
    <row r="2660" spans="2:4" ht="13.5" customHeight="1">
      <c r="B2660" s="2"/>
      <c r="D2660" s="2"/>
    </row>
    <row r="2661" spans="2:4" ht="13.5" customHeight="1">
      <c r="B2661" s="2"/>
      <c r="D2661" s="2"/>
    </row>
    <row r="2662" spans="2:4" ht="13.5" customHeight="1">
      <c r="B2662" s="2"/>
      <c r="D2662" s="2"/>
    </row>
    <row r="2663" spans="2:4" ht="13.5" customHeight="1">
      <c r="B2663" s="2"/>
      <c r="D2663" s="2"/>
    </row>
    <row r="2664" spans="2:4" ht="13.5" customHeight="1">
      <c r="B2664" s="2"/>
      <c r="D2664" s="2"/>
    </row>
    <row r="2665" spans="2:4" ht="13.5" customHeight="1">
      <c r="B2665" s="2"/>
      <c r="D2665" s="2"/>
    </row>
    <row r="2666" spans="2:4" ht="13.5" customHeight="1">
      <c r="B2666" s="2"/>
      <c r="D2666" s="2"/>
    </row>
    <row r="2667" spans="2:4" ht="13.5" customHeight="1">
      <c r="B2667" s="2"/>
      <c r="D2667" s="2"/>
    </row>
    <row r="2668" spans="2:4" ht="13.5" customHeight="1">
      <c r="B2668" s="2"/>
      <c r="D2668" s="2"/>
    </row>
    <row r="2669" spans="2:4" ht="13.5" customHeight="1">
      <c r="B2669" s="2"/>
      <c r="D2669" s="2"/>
    </row>
    <row r="2670" spans="2:4" ht="13.5" customHeight="1">
      <c r="B2670" s="2"/>
      <c r="D2670" s="2"/>
    </row>
    <row r="2671" spans="2:4" ht="13.5" customHeight="1">
      <c r="B2671" s="2"/>
      <c r="D2671" s="2"/>
    </row>
    <row r="2672" spans="2:4" ht="13.5" customHeight="1">
      <c r="B2672" s="2"/>
      <c r="D2672" s="2"/>
    </row>
    <row r="2673" spans="2:4" ht="13.5" customHeight="1">
      <c r="B2673" s="2"/>
      <c r="D2673" s="2"/>
    </row>
    <row r="2674" spans="2:4" ht="13.5" customHeight="1">
      <c r="B2674" s="2"/>
      <c r="D2674" s="2"/>
    </row>
    <row r="2675" spans="2:4" ht="13.5" customHeight="1">
      <c r="B2675" s="2"/>
      <c r="D2675" s="2"/>
    </row>
    <row r="2676" spans="2:4" ht="13.5" customHeight="1">
      <c r="B2676" s="2"/>
      <c r="D2676" s="2"/>
    </row>
    <row r="2677" spans="2:4" ht="13.5" customHeight="1">
      <c r="B2677" s="2"/>
      <c r="D2677" s="2"/>
    </row>
    <row r="2678" spans="2:4" ht="13.5" customHeight="1">
      <c r="B2678" s="2"/>
      <c r="D2678" s="2"/>
    </row>
    <row r="2679" spans="2:4" ht="13.5" customHeight="1">
      <c r="B2679" s="2"/>
      <c r="D2679" s="2"/>
    </row>
    <row r="2680" spans="2:4" ht="13.5" customHeight="1">
      <c r="B2680" s="2"/>
      <c r="D2680" s="2"/>
    </row>
    <row r="2681" spans="2:4" ht="13.5" customHeight="1">
      <c r="B2681" s="2"/>
      <c r="D2681" s="2"/>
    </row>
    <row r="2682" spans="2:4" ht="13.5" customHeight="1">
      <c r="B2682" s="2"/>
      <c r="D2682" s="2"/>
    </row>
    <row r="2683" spans="2:4" ht="13.5" customHeight="1">
      <c r="B2683" s="2"/>
      <c r="D2683" s="2"/>
    </row>
    <row r="2684" spans="2:4" ht="13.5" customHeight="1">
      <c r="B2684" s="2"/>
      <c r="D2684" s="2"/>
    </row>
    <row r="2685" spans="2:4" ht="13.5" customHeight="1">
      <c r="B2685" s="2"/>
      <c r="D2685" s="2"/>
    </row>
    <row r="2686" spans="2:4" ht="13.5" customHeight="1">
      <c r="B2686" s="2"/>
      <c r="D2686" s="2"/>
    </row>
    <row r="2687" spans="2:4" ht="13.5" customHeight="1">
      <c r="B2687" s="2"/>
      <c r="D2687" s="2"/>
    </row>
    <row r="2688" spans="2:4" ht="13.5" customHeight="1">
      <c r="B2688" s="2"/>
      <c r="D2688" s="2"/>
    </row>
    <row r="2689" spans="2:4" ht="13.5" customHeight="1">
      <c r="B2689" s="2"/>
      <c r="D2689" s="2"/>
    </row>
    <row r="2690" spans="2:4" ht="13.5" customHeight="1">
      <c r="B2690" s="2"/>
      <c r="D2690" s="2"/>
    </row>
    <row r="2691" spans="2:4" ht="13.5" customHeight="1">
      <c r="B2691" s="2"/>
      <c r="D2691" s="2"/>
    </row>
    <row r="2692" spans="2:4" ht="13.5" customHeight="1">
      <c r="B2692" s="2"/>
      <c r="D2692" s="2"/>
    </row>
    <row r="2693" spans="2:4" ht="13.5" customHeight="1">
      <c r="B2693" s="2"/>
      <c r="D2693" s="2"/>
    </row>
    <row r="2694" spans="2:4" ht="13.5" customHeight="1">
      <c r="B2694" s="2"/>
      <c r="D2694" s="2"/>
    </row>
    <row r="2695" spans="2:4" ht="13.5" customHeight="1">
      <c r="B2695" s="2"/>
      <c r="D2695" s="2"/>
    </row>
    <row r="2696" spans="2:4" ht="13.5" customHeight="1">
      <c r="B2696" s="2"/>
      <c r="D2696" s="2"/>
    </row>
    <row r="2697" spans="2:4" ht="13.5" customHeight="1">
      <c r="B2697" s="2"/>
      <c r="D2697" s="2"/>
    </row>
    <row r="2698" spans="2:4" ht="13.5" customHeight="1">
      <c r="B2698" s="2"/>
      <c r="D2698" s="2"/>
    </row>
    <row r="2699" spans="2:4" ht="13.5" customHeight="1">
      <c r="B2699" s="2"/>
      <c r="D2699" s="2"/>
    </row>
    <row r="2700" spans="2:4" ht="13.5" customHeight="1">
      <c r="B2700" s="2"/>
      <c r="D2700" s="2"/>
    </row>
    <row r="2701" spans="2:4" ht="13.5" customHeight="1">
      <c r="B2701" s="2"/>
      <c r="D2701" s="2"/>
    </row>
    <row r="2702" spans="2:4" ht="13.5" customHeight="1">
      <c r="B2702" s="2"/>
      <c r="D2702" s="2"/>
    </row>
    <row r="2703" spans="2:4" ht="13.5" customHeight="1">
      <c r="B2703" s="2"/>
      <c r="D2703" s="2"/>
    </row>
    <row r="2704" spans="2:4" ht="13.5" customHeight="1">
      <c r="B2704" s="2"/>
      <c r="D2704" s="2"/>
    </row>
    <row r="2705" spans="2:4" ht="13.5" customHeight="1">
      <c r="B2705" s="2"/>
      <c r="D2705" s="2"/>
    </row>
    <row r="2706" spans="2:4" ht="13.5" customHeight="1">
      <c r="B2706" s="2"/>
      <c r="D2706" s="2"/>
    </row>
    <row r="2707" spans="2:4" ht="13.5" customHeight="1">
      <c r="B2707" s="2"/>
      <c r="D2707" s="2"/>
    </row>
    <row r="2708" spans="2:4" ht="13.5" customHeight="1">
      <c r="B2708" s="2"/>
      <c r="D2708" s="2"/>
    </row>
    <row r="2709" spans="2:4" ht="13.5" customHeight="1">
      <c r="B2709" s="2"/>
      <c r="D2709" s="2"/>
    </row>
    <row r="2710" spans="2:4" ht="13.5" customHeight="1">
      <c r="B2710" s="2"/>
      <c r="D2710" s="2"/>
    </row>
    <row r="2711" spans="2:4" ht="13.5" customHeight="1">
      <c r="B2711" s="2"/>
      <c r="D2711" s="2"/>
    </row>
    <row r="2712" spans="2:4" ht="13.5" customHeight="1">
      <c r="B2712" s="2"/>
      <c r="D2712" s="2"/>
    </row>
    <row r="2713" spans="2:4" ht="13.5" customHeight="1">
      <c r="B2713" s="2"/>
      <c r="D2713" s="2"/>
    </row>
    <row r="2714" spans="2:4" ht="13.5" customHeight="1">
      <c r="B2714" s="2"/>
      <c r="D2714" s="2"/>
    </row>
    <row r="2715" spans="2:4" ht="13.5" customHeight="1">
      <c r="B2715" s="2"/>
      <c r="D2715" s="2"/>
    </row>
    <row r="2716" spans="2:4" ht="13.5" customHeight="1">
      <c r="B2716" s="2"/>
      <c r="D2716" s="2"/>
    </row>
    <row r="2717" spans="2:4" ht="13.5" customHeight="1">
      <c r="B2717" s="2"/>
      <c r="D2717" s="2"/>
    </row>
    <row r="2718" spans="2:4" ht="13.5" customHeight="1">
      <c r="B2718" s="2"/>
      <c r="D2718" s="2"/>
    </row>
    <row r="2719" spans="2:4" ht="13.5" customHeight="1">
      <c r="B2719" s="2"/>
      <c r="D2719" s="2"/>
    </row>
    <row r="2720" spans="2:4" ht="13.5" customHeight="1">
      <c r="B2720" s="2"/>
      <c r="D2720" s="2"/>
    </row>
    <row r="2721" spans="2:4" ht="13.5" customHeight="1">
      <c r="B2721" s="2"/>
      <c r="D2721" s="2"/>
    </row>
    <row r="2722" spans="2:4" ht="13.5" customHeight="1">
      <c r="B2722" s="2"/>
      <c r="D2722" s="2"/>
    </row>
    <row r="2723" spans="2:4" ht="13.5" customHeight="1">
      <c r="B2723" s="2"/>
      <c r="D2723" s="2"/>
    </row>
    <row r="2724" spans="2:4" ht="13.5" customHeight="1">
      <c r="B2724" s="2"/>
      <c r="D2724" s="2"/>
    </row>
    <row r="2725" spans="2:4" ht="13.5" customHeight="1">
      <c r="B2725" s="2"/>
      <c r="D2725" s="2"/>
    </row>
    <row r="2726" spans="2:4" ht="13.5" customHeight="1">
      <c r="B2726" s="2"/>
      <c r="D2726" s="2"/>
    </row>
    <row r="2727" spans="2:4" ht="13.5" customHeight="1">
      <c r="B2727" s="2"/>
      <c r="D2727" s="2"/>
    </row>
    <row r="2728" spans="2:4" ht="13.5" customHeight="1">
      <c r="B2728" s="2"/>
      <c r="D2728" s="2"/>
    </row>
    <row r="2729" spans="2:4" ht="13.5" customHeight="1">
      <c r="B2729" s="2"/>
      <c r="D2729" s="2"/>
    </row>
    <row r="2730" spans="2:4" ht="13.5" customHeight="1">
      <c r="B2730" s="2"/>
      <c r="D2730" s="2"/>
    </row>
    <row r="2731" spans="2:4" ht="13.5" customHeight="1">
      <c r="B2731" s="2"/>
      <c r="D2731" s="2"/>
    </row>
    <row r="2732" spans="2:4" ht="13.5" customHeight="1">
      <c r="B2732" s="2"/>
      <c r="D2732" s="2"/>
    </row>
    <row r="2733" spans="2:4" ht="13.5" customHeight="1">
      <c r="B2733" s="2"/>
      <c r="D2733" s="2"/>
    </row>
    <row r="2734" spans="2:4" ht="13.5" customHeight="1">
      <c r="B2734" s="2"/>
      <c r="D2734" s="2"/>
    </row>
    <row r="2735" spans="2:4" ht="13.5" customHeight="1">
      <c r="B2735" s="2"/>
      <c r="D2735" s="2"/>
    </row>
    <row r="2736" spans="2:4" ht="13.5" customHeight="1">
      <c r="B2736" s="2"/>
      <c r="D2736" s="2"/>
    </row>
    <row r="2737" spans="2:4" ht="13.5" customHeight="1">
      <c r="B2737" s="2"/>
      <c r="D2737" s="2"/>
    </row>
    <row r="2738" spans="2:4" ht="13.5" customHeight="1">
      <c r="B2738" s="2"/>
      <c r="D2738" s="2"/>
    </row>
    <row r="2739" spans="2:4" ht="13.5" customHeight="1">
      <c r="B2739" s="2"/>
      <c r="D2739" s="2"/>
    </row>
    <row r="2740" spans="2:4" ht="13.5" customHeight="1">
      <c r="B2740" s="2"/>
      <c r="D2740" s="2"/>
    </row>
    <row r="2741" spans="2:4" ht="13.5" customHeight="1">
      <c r="B2741" s="2"/>
      <c r="D2741" s="2"/>
    </row>
    <row r="2742" spans="2:4" ht="13.5" customHeight="1">
      <c r="B2742" s="2"/>
      <c r="D2742" s="2"/>
    </row>
    <row r="2743" spans="2:4" ht="13.5" customHeight="1">
      <c r="B2743" s="2"/>
      <c r="D2743" s="2"/>
    </row>
    <row r="2744" spans="2:4" ht="13.5" customHeight="1">
      <c r="B2744" s="2"/>
      <c r="D2744" s="2"/>
    </row>
    <row r="2745" spans="2:4" ht="13.5" customHeight="1">
      <c r="B2745" s="2"/>
      <c r="D2745" s="2"/>
    </row>
    <row r="2746" spans="2:4" ht="13.5" customHeight="1">
      <c r="B2746" s="2"/>
      <c r="D2746" s="2"/>
    </row>
    <row r="2747" spans="2:4" ht="13.5" customHeight="1">
      <c r="B2747" s="2"/>
      <c r="D2747" s="2"/>
    </row>
    <row r="2748" spans="2:4" ht="13.5" customHeight="1">
      <c r="B2748" s="2"/>
      <c r="D2748" s="2"/>
    </row>
    <row r="2749" spans="2:4" ht="13.5" customHeight="1">
      <c r="B2749" s="2"/>
      <c r="D2749" s="2"/>
    </row>
    <row r="2750" spans="2:4" ht="13.5" customHeight="1">
      <c r="B2750" s="2"/>
      <c r="D2750" s="2"/>
    </row>
    <row r="2751" spans="2:4" ht="13.5" customHeight="1">
      <c r="B2751" s="2"/>
      <c r="D2751" s="2"/>
    </row>
    <row r="2752" spans="2:4" ht="13.5" customHeight="1">
      <c r="B2752" s="2"/>
      <c r="D2752" s="2"/>
    </row>
    <row r="2753" spans="2:4" ht="13.5" customHeight="1">
      <c r="B2753" s="2"/>
      <c r="D2753" s="2"/>
    </row>
    <row r="2754" spans="2:4" ht="13.5" customHeight="1">
      <c r="B2754" s="2"/>
      <c r="D2754" s="2"/>
    </row>
    <row r="2755" spans="2:4" ht="13.5" customHeight="1">
      <c r="B2755" s="2"/>
      <c r="D2755" s="2"/>
    </row>
    <row r="2756" spans="2:4" ht="13.5" customHeight="1">
      <c r="B2756" s="2"/>
      <c r="D2756" s="2"/>
    </row>
    <row r="2757" spans="2:4" ht="13.5" customHeight="1">
      <c r="B2757" s="2"/>
      <c r="D2757" s="2"/>
    </row>
    <row r="2758" spans="2:4" ht="13.5" customHeight="1">
      <c r="B2758" s="2"/>
      <c r="D2758" s="2"/>
    </row>
    <row r="2759" spans="2:4" ht="13.5" customHeight="1">
      <c r="B2759" s="2"/>
      <c r="D2759" s="2"/>
    </row>
    <row r="2760" spans="2:4" ht="13.5" customHeight="1">
      <c r="B2760" s="2"/>
      <c r="D2760" s="2"/>
    </row>
    <row r="2761" spans="2:4" ht="13.5" customHeight="1">
      <c r="B2761" s="2"/>
      <c r="D2761" s="2"/>
    </row>
    <row r="2762" spans="2:4" ht="13.5" customHeight="1">
      <c r="B2762" s="2"/>
      <c r="D2762" s="2"/>
    </row>
    <row r="2763" spans="2:4" ht="13.5" customHeight="1">
      <c r="B2763" s="2"/>
      <c r="D2763" s="2"/>
    </row>
    <row r="2764" spans="2:4" ht="13.5" customHeight="1">
      <c r="B2764" s="2"/>
      <c r="D2764" s="2"/>
    </row>
    <row r="2765" spans="2:4" ht="13.5" customHeight="1">
      <c r="B2765" s="2"/>
      <c r="D2765" s="2"/>
    </row>
    <row r="2766" spans="2:4" ht="13.5" customHeight="1">
      <c r="B2766" s="2"/>
      <c r="D2766" s="2"/>
    </row>
    <row r="2767" spans="2:4" ht="13.5" customHeight="1">
      <c r="B2767" s="2"/>
      <c r="D2767" s="2"/>
    </row>
    <row r="2768" spans="2:4" ht="13.5" customHeight="1">
      <c r="B2768" s="2"/>
      <c r="D2768" s="2"/>
    </row>
    <row r="2769" spans="2:4" ht="13.5" customHeight="1">
      <c r="B2769" s="2"/>
      <c r="D2769" s="2"/>
    </row>
    <row r="2770" spans="2:4" ht="13.5" customHeight="1">
      <c r="B2770" s="2"/>
      <c r="D2770" s="2"/>
    </row>
    <row r="2771" spans="2:4" ht="13.5" customHeight="1">
      <c r="B2771" s="2"/>
      <c r="D2771" s="2"/>
    </row>
    <row r="2772" spans="2:4" ht="13.5" customHeight="1">
      <c r="B2772" s="2"/>
      <c r="D2772" s="2"/>
    </row>
    <row r="2773" spans="2:4" ht="13.5" customHeight="1">
      <c r="B2773" s="2"/>
      <c r="D2773" s="2"/>
    </row>
    <row r="2774" spans="2:4" ht="13.5" customHeight="1">
      <c r="B2774" s="2"/>
      <c r="D2774" s="2"/>
    </row>
    <row r="2775" spans="2:4" ht="13.5" customHeight="1">
      <c r="B2775" s="2"/>
      <c r="D2775" s="2"/>
    </row>
    <row r="2776" spans="2:4" ht="13.5" customHeight="1">
      <c r="B2776" s="2"/>
      <c r="D2776" s="2"/>
    </row>
    <row r="2777" spans="2:4" ht="13.5" customHeight="1">
      <c r="B2777" s="2"/>
      <c r="D2777" s="2"/>
    </row>
    <row r="2778" spans="2:4" ht="13.5" customHeight="1">
      <c r="B2778" s="2"/>
      <c r="D2778" s="2"/>
    </row>
    <row r="2779" spans="2:4" ht="13.5" customHeight="1">
      <c r="B2779" s="2"/>
      <c r="D2779" s="2"/>
    </row>
    <row r="2780" spans="2:4" ht="13.5" customHeight="1">
      <c r="B2780" s="2"/>
      <c r="D2780" s="2"/>
    </row>
    <row r="2781" spans="2:4" ht="13.5" customHeight="1">
      <c r="B2781" s="2"/>
      <c r="D2781" s="2"/>
    </row>
    <row r="2782" spans="2:4" ht="13.5" customHeight="1">
      <c r="B2782" s="2"/>
      <c r="D2782" s="2"/>
    </row>
    <row r="2783" spans="2:4" ht="13.5" customHeight="1">
      <c r="B2783" s="2"/>
      <c r="D2783" s="2"/>
    </row>
    <row r="2784" spans="2:4" ht="13.5" customHeight="1">
      <c r="B2784" s="2"/>
      <c r="D2784" s="2"/>
    </row>
    <row r="2785" spans="2:4" ht="13.5" customHeight="1">
      <c r="B2785" s="2"/>
      <c r="D2785" s="2"/>
    </row>
    <row r="2786" spans="2:4" ht="13.5" customHeight="1">
      <c r="B2786" s="2"/>
      <c r="D2786" s="2"/>
    </row>
    <row r="2787" spans="2:4" ht="13.5" customHeight="1">
      <c r="B2787" s="2"/>
      <c r="D2787" s="2"/>
    </row>
    <row r="2788" spans="2:4" ht="13.5" customHeight="1">
      <c r="B2788" s="2"/>
      <c r="D2788" s="2"/>
    </row>
    <row r="2789" spans="2:4" ht="13.5" customHeight="1">
      <c r="B2789" s="2"/>
      <c r="D2789" s="2"/>
    </row>
    <row r="2790" spans="2:4" ht="13.5" customHeight="1">
      <c r="B2790" s="2"/>
      <c r="D2790" s="2"/>
    </row>
    <row r="2791" spans="2:4" ht="13.5" customHeight="1">
      <c r="B2791" s="2"/>
      <c r="D2791" s="2"/>
    </row>
    <row r="2792" spans="2:4" ht="13.5" customHeight="1">
      <c r="B2792" s="2"/>
      <c r="D2792" s="2"/>
    </row>
    <row r="2793" spans="2:4" ht="13.5" customHeight="1">
      <c r="B2793" s="2"/>
      <c r="D2793" s="2"/>
    </row>
    <row r="2794" spans="2:4" ht="13.5" customHeight="1">
      <c r="B2794" s="2"/>
      <c r="D2794" s="2"/>
    </row>
    <row r="2795" spans="2:4" ht="13.5" customHeight="1">
      <c r="B2795" s="2"/>
      <c r="D2795" s="2"/>
    </row>
    <row r="2796" spans="2:4" ht="13.5" customHeight="1">
      <c r="B2796" s="2"/>
      <c r="D2796" s="2"/>
    </row>
    <row r="2797" spans="2:4" ht="13.5" customHeight="1">
      <c r="B2797" s="2"/>
      <c r="D2797" s="2"/>
    </row>
    <row r="2798" spans="2:4" ht="13.5" customHeight="1">
      <c r="B2798" s="2"/>
      <c r="D2798" s="2"/>
    </row>
    <row r="2799" spans="2:4" ht="13.5" customHeight="1">
      <c r="B2799" s="2"/>
      <c r="D2799" s="2"/>
    </row>
    <row r="2800" spans="2:4" ht="13.5" customHeight="1">
      <c r="B2800" s="2"/>
      <c r="D2800" s="2"/>
    </row>
    <row r="2801" spans="2:4" ht="13.5" customHeight="1">
      <c r="B2801" s="2"/>
      <c r="D2801" s="2"/>
    </row>
    <row r="2802" spans="2:4" ht="13.5" customHeight="1">
      <c r="B2802" s="2"/>
      <c r="D2802" s="2"/>
    </row>
    <row r="2803" spans="2:4" ht="13.5" customHeight="1">
      <c r="B2803" s="2"/>
      <c r="D2803" s="2"/>
    </row>
    <row r="2804" spans="2:4" ht="13.5" customHeight="1">
      <c r="B2804" s="2"/>
      <c r="D2804" s="2"/>
    </row>
    <row r="2805" spans="2:4" ht="13.5" customHeight="1">
      <c r="B2805" s="2"/>
      <c r="D2805" s="2"/>
    </row>
    <row r="2806" spans="2:4" ht="13.5" customHeight="1">
      <c r="B2806" s="2"/>
      <c r="D2806" s="2"/>
    </row>
    <row r="2807" spans="2:4" ht="13.5" customHeight="1">
      <c r="B2807" s="2"/>
      <c r="D2807" s="2"/>
    </row>
    <row r="2808" spans="2:4" ht="13.5" customHeight="1">
      <c r="B2808" s="2"/>
      <c r="D2808" s="2"/>
    </row>
    <row r="2809" spans="2:4" ht="13.5" customHeight="1">
      <c r="B2809" s="2"/>
      <c r="D2809" s="2"/>
    </row>
    <row r="2810" spans="2:4" ht="13.5" customHeight="1">
      <c r="B2810" s="2"/>
      <c r="D2810" s="2"/>
    </row>
    <row r="2811" spans="2:4" ht="13.5" customHeight="1">
      <c r="B2811" s="2"/>
      <c r="D2811" s="2"/>
    </row>
    <row r="2812" spans="2:4" ht="13.5" customHeight="1">
      <c r="B2812" s="2"/>
      <c r="D2812" s="2"/>
    </row>
    <row r="2813" spans="2:4" ht="13.5" customHeight="1">
      <c r="B2813" s="2"/>
      <c r="D2813" s="2"/>
    </row>
    <row r="2814" spans="2:4" ht="13.5" customHeight="1">
      <c r="B2814" s="2"/>
      <c r="D2814" s="2"/>
    </row>
    <row r="2815" spans="2:4" ht="13.5" customHeight="1">
      <c r="B2815" s="2"/>
      <c r="D2815" s="2"/>
    </row>
    <row r="2816" spans="2:4" ht="13.5" customHeight="1">
      <c r="B2816" s="2"/>
      <c r="D2816" s="2"/>
    </row>
    <row r="2817" spans="2:4" ht="13.5" customHeight="1">
      <c r="B2817" s="2"/>
      <c r="D2817" s="2"/>
    </row>
    <row r="2818" spans="2:4" ht="13.5" customHeight="1">
      <c r="B2818" s="2"/>
      <c r="D2818" s="2"/>
    </row>
    <row r="2819" spans="2:4" ht="13.5" customHeight="1">
      <c r="B2819" s="2"/>
      <c r="D2819" s="2"/>
    </row>
    <row r="2820" spans="2:4" ht="13.5" customHeight="1">
      <c r="B2820" s="2"/>
      <c r="D2820" s="2"/>
    </row>
    <row r="2821" spans="2:4" ht="13.5" customHeight="1">
      <c r="B2821" s="2"/>
      <c r="D2821" s="2"/>
    </row>
    <row r="2822" spans="2:4" ht="13.5" customHeight="1">
      <c r="B2822" s="2"/>
      <c r="D2822" s="2"/>
    </row>
    <row r="2823" spans="2:4" ht="13.5" customHeight="1">
      <c r="B2823" s="2"/>
      <c r="D2823" s="2"/>
    </row>
    <row r="2824" spans="2:4" ht="13.5" customHeight="1">
      <c r="B2824" s="2"/>
      <c r="D2824" s="2"/>
    </row>
    <row r="2825" spans="2:4" ht="13.5" customHeight="1">
      <c r="B2825" s="2"/>
      <c r="D2825" s="2"/>
    </row>
    <row r="2826" spans="2:4" ht="13.5" customHeight="1">
      <c r="B2826" s="2"/>
      <c r="D2826" s="2"/>
    </row>
    <row r="2827" spans="2:4" ht="13.5" customHeight="1">
      <c r="B2827" s="2"/>
      <c r="D2827" s="2"/>
    </row>
    <row r="2828" spans="2:4" ht="13.5" customHeight="1">
      <c r="B2828" s="2"/>
      <c r="D2828" s="2"/>
    </row>
    <row r="2829" spans="2:4" ht="13.5" customHeight="1">
      <c r="B2829" s="2"/>
      <c r="D2829" s="2"/>
    </row>
    <row r="2830" spans="2:4" ht="13.5" customHeight="1">
      <c r="B2830" s="2"/>
      <c r="D2830" s="2"/>
    </row>
    <row r="2831" spans="2:4" ht="13.5" customHeight="1">
      <c r="B2831" s="2"/>
      <c r="D2831" s="2"/>
    </row>
    <row r="2832" spans="2:4" ht="13.5" customHeight="1">
      <c r="B2832" s="2"/>
      <c r="D2832" s="2"/>
    </row>
    <row r="2833" spans="2:4" ht="13.5" customHeight="1">
      <c r="B2833" s="2"/>
      <c r="D2833" s="2"/>
    </row>
    <row r="2834" spans="2:4" ht="13.5" customHeight="1">
      <c r="B2834" s="2"/>
      <c r="D2834" s="2"/>
    </row>
    <row r="2835" spans="2:4" ht="13.5" customHeight="1">
      <c r="B2835" s="2"/>
      <c r="D2835" s="2"/>
    </row>
    <row r="2836" spans="2:4" ht="13.5" customHeight="1">
      <c r="B2836" s="2"/>
      <c r="D2836" s="2"/>
    </row>
    <row r="2837" spans="2:4" ht="13.5" customHeight="1">
      <c r="B2837" s="2"/>
      <c r="D2837" s="2"/>
    </row>
    <row r="2838" spans="2:4" ht="13.5" customHeight="1">
      <c r="B2838" s="2"/>
      <c r="D2838" s="2"/>
    </row>
    <row r="2839" spans="2:4" ht="13.5" customHeight="1">
      <c r="B2839" s="2"/>
      <c r="D2839" s="2"/>
    </row>
    <row r="2840" spans="2:4" ht="13.5" customHeight="1">
      <c r="B2840" s="2"/>
      <c r="D2840" s="2"/>
    </row>
    <row r="2841" spans="2:4" ht="13.5" customHeight="1">
      <c r="B2841" s="2"/>
      <c r="D2841" s="2"/>
    </row>
    <row r="2842" spans="2:4" ht="13.5" customHeight="1">
      <c r="B2842" s="2"/>
      <c r="D2842" s="2"/>
    </row>
    <row r="2843" spans="2:4" ht="13.5" customHeight="1">
      <c r="B2843" s="2"/>
      <c r="D2843" s="2"/>
    </row>
    <row r="2844" spans="2:4" ht="13.5" customHeight="1">
      <c r="B2844" s="2"/>
      <c r="D2844" s="2"/>
    </row>
    <row r="2845" spans="2:4" ht="13.5" customHeight="1">
      <c r="B2845" s="2"/>
      <c r="D2845" s="2"/>
    </row>
    <row r="2846" spans="2:4" ht="13.5" customHeight="1">
      <c r="B2846" s="2"/>
      <c r="D2846" s="2"/>
    </row>
    <row r="2847" spans="2:4" ht="13.5" customHeight="1">
      <c r="B2847" s="2"/>
      <c r="D2847" s="2"/>
    </row>
    <row r="2848" spans="2:4" ht="13.5" customHeight="1">
      <c r="B2848" s="2"/>
      <c r="D2848" s="2"/>
    </row>
    <row r="2849" spans="2:4" ht="13.5" customHeight="1">
      <c r="B2849" s="2"/>
      <c r="D2849" s="2"/>
    </row>
    <row r="2850" spans="2:4" ht="13.5" customHeight="1">
      <c r="B2850" s="2"/>
      <c r="D2850" s="2"/>
    </row>
    <row r="2851" spans="2:4" ht="13.5" customHeight="1">
      <c r="B2851" s="2"/>
      <c r="D2851" s="2"/>
    </row>
    <row r="2852" spans="2:4" ht="13.5" customHeight="1">
      <c r="B2852" s="2"/>
      <c r="D2852" s="2"/>
    </row>
    <row r="2853" spans="2:4" ht="13.5" customHeight="1">
      <c r="B2853" s="2"/>
      <c r="D2853" s="2"/>
    </row>
    <row r="2854" spans="2:4" ht="13.5" customHeight="1">
      <c r="B2854" s="2"/>
      <c r="D2854" s="2"/>
    </row>
    <row r="2855" spans="2:4" ht="13.5" customHeight="1">
      <c r="B2855" s="2"/>
      <c r="D2855" s="2"/>
    </row>
    <row r="2856" spans="2:4" ht="13.5" customHeight="1">
      <c r="B2856" s="2"/>
      <c r="D2856" s="2"/>
    </row>
    <row r="2857" spans="2:4" ht="13.5" customHeight="1">
      <c r="B2857" s="2"/>
      <c r="D2857" s="2"/>
    </row>
    <row r="2858" spans="2:4" ht="13.5" customHeight="1">
      <c r="B2858" s="2"/>
      <c r="D2858" s="2"/>
    </row>
    <row r="2859" spans="2:4" ht="13.5" customHeight="1">
      <c r="B2859" s="2"/>
      <c r="D2859" s="2"/>
    </row>
    <row r="2860" spans="2:4" ht="13.5" customHeight="1">
      <c r="B2860" s="2"/>
      <c r="D2860" s="2"/>
    </row>
    <row r="2861" spans="2:4" ht="13.5" customHeight="1">
      <c r="B2861" s="2"/>
      <c r="D2861" s="2"/>
    </row>
    <row r="2862" spans="2:4" ht="13.5" customHeight="1">
      <c r="B2862" s="2"/>
      <c r="D2862" s="2"/>
    </row>
    <row r="2863" spans="2:4" ht="13.5" customHeight="1">
      <c r="B2863" s="2"/>
      <c r="D2863" s="2"/>
    </row>
    <row r="2864" spans="2:4" ht="13.5" customHeight="1">
      <c r="B2864" s="2"/>
      <c r="D2864" s="2"/>
    </row>
    <row r="2865" spans="2:4" ht="13.5" customHeight="1">
      <c r="B2865" s="2"/>
      <c r="D2865" s="2"/>
    </row>
    <row r="2866" spans="2:4" ht="13.5" customHeight="1">
      <c r="B2866" s="2"/>
      <c r="D2866" s="2"/>
    </row>
    <row r="2867" spans="2:4" ht="13.5" customHeight="1">
      <c r="B2867" s="2"/>
      <c r="D2867" s="2"/>
    </row>
    <row r="2868" spans="2:4" ht="13.5" customHeight="1">
      <c r="B2868" s="2"/>
      <c r="D2868" s="2"/>
    </row>
    <row r="2869" spans="2:4" ht="13.5" customHeight="1">
      <c r="B2869" s="2"/>
      <c r="D2869" s="2"/>
    </row>
    <row r="2870" spans="2:4" ht="13.5" customHeight="1">
      <c r="B2870" s="2"/>
      <c r="D2870" s="2"/>
    </row>
    <row r="2871" spans="2:4" ht="13.5" customHeight="1">
      <c r="B2871" s="2"/>
      <c r="D2871" s="2"/>
    </row>
    <row r="2872" spans="2:4" ht="13.5" customHeight="1">
      <c r="B2872" s="2"/>
      <c r="D2872" s="2"/>
    </row>
    <row r="2873" spans="2:4" ht="13.5" customHeight="1">
      <c r="B2873" s="2"/>
      <c r="D2873" s="2"/>
    </row>
    <row r="2874" spans="2:4" ht="13.5" customHeight="1">
      <c r="B2874" s="2"/>
      <c r="D2874" s="2"/>
    </row>
    <row r="2875" spans="2:4" ht="13.5" customHeight="1">
      <c r="B2875" s="2"/>
      <c r="D2875" s="2"/>
    </row>
    <row r="2876" spans="2:4" ht="13.5" customHeight="1">
      <c r="B2876" s="2"/>
      <c r="D2876" s="2"/>
    </row>
    <row r="2877" spans="2:4" ht="13.5" customHeight="1">
      <c r="B2877" s="2"/>
      <c r="D2877" s="2"/>
    </row>
    <row r="2878" spans="2:4" ht="13.5" customHeight="1">
      <c r="B2878" s="2"/>
      <c r="D2878" s="2"/>
    </row>
    <row r="2879" spans="2:4" ht="13.5" customHeight="1">
      <c r="B2879" s="2"/>
      <c r="D2879" s="2"/>
    </row>
    <row r="2880" spans="2:4" ht="13.5" customHeight="1">
      <c r="B2880" s="2"/>
      <c r="D2880" s="2"/>
    </row>
    <row r="2881" spans="2:4" ht="13.5" customHeight="1">
      <c r="B2881" s="2"/>
      <c r="D2881" s="2"/>
    </row>
    <row r="2882" spans="2:4" ht="13.5" customHeight="1">
      <c r="B2882" s="2"/>
      <c r="D2882" s="2"/>
    </row>
    <row r="2883" spans="2:4" ht="13.5" customHeight="1">
      <c r="B2883" s="2"/>
      <c r="D2883" s="2"/>
    </row>
    <row r="2884" spans="2:4" ht="13.5" customHeight="1">
      <c r="B2884" s="2"/>
      <c r="D2884" s="2"/>
    </row>
    <row r="2885" spans="2:4" ht="13.5" customHeight="1">
      <c r="B2885" s="2"/>
      <c r="D2885" s="2"/>
    </row>
    <row r="2886" spans="2:4" ht="13.5" customHeight="1">
      <c r="B2886" s="2"/>
      <c r="D2886" s="2"/>
    </row>
    <row r="2887" spans="2:4" ht="13.5" customHeight="1">
      <c r="B2887" s="2"/>
      <c r="D2887" s="2"/>
    </row>
    <row r="2888" spans="2:4" ht="13.5" customHeight="1">
      <c r="B2888" s="2"/>
      <c r="D2888" s="2"/>
    </row>
    <row r="2889" spans="2:4" ht="13.5" customHeight="1">
      <c r="B2889" s="2"/>
      <c r="D2889" s="2"/>
    </row>
    <row r="2890" spans="2:4" ht="13.5" customHeight="1">
      <c r="B2890" s="2"/>
      <c r="D2890" s="2"/>
    </row>
    <row r="2891" spans="2:4" ht="13.5" customHeight="1">
      <c r="B2891" s="2"/>
      <c r="D2891" s="2"/>
    </row>
    <row r="2892" spans="2:4" ht="13.5" customHeight="1">
      <c r="B2892" s="2"/>
      <c r="D2892" s="2"/>
    </row>
    <row r="2893" spans="2:4" ht="13.5" customHeight="1">
      <c r="B2893" s="2"/>
      <c r="D2893" s="2"/>
    </row>
    <row r="2894" spans="2:4" ht="13.5" customHeight="1">
      <c r="B2894" s="2"/>
      <c r="D2894" s="2"/>
    </row>
    <row r="2895" spans="2:4" ht="13.5" customHeight="1">
      <c r="B2895" s="2"/>
      <c r="D2895" s="2"/>
    </row>
    <row r="2896" spans="2:4" ht="13.5" customHeight="1">
      <c r="B2896" s="2"/>
      <c r="D2896" s="2"/>
    </row>
    <row r="2897" spans="2:4" ht="13.5" customHeight="1">
      <c r="B2897" s="2"/>
      <c r="D2897" s="2"/>
    </row>
    <row r="2898" spans="2:4" ht="13.5" customHeight="1">
      <c r="B2898" s="2"/>
      <c r="D2898" s="2"/>
    </row>
    <row r="2899" spans="2:4" ht="13.5" customHeight="1">
      <c r="B2899" s="2"/>
      <c r="D2899" s="2"/>
    </row>
    <row r="2900" spans="2:4" ht="13.5" customHeight="1">
      <c r="B2900" s="2"/>
      <c r="D2900" s="2"/>
    </row>
    <row r="2901" spans="2:4" ht="13.5" customHeight="1">
      <c r="B2901" s="2"/>
      <c r="D2901" s="2"/>
    </row>
    <row r="2902" spans="2:4" ht="13.5" customHeight="1">
      <c r="B2902" s="2"/>
      <c r="D2902" s="2"/>
    </row>
    <row r="2903" spans="2:4" ht="13.5" customHeight="1">
      <c r="B2903" s="2"/>
      <c r="D2903" s="2"/>
    </row>
    <row r="2904" spans="2:4" ht="13.5" customHeight="1">
      <c r="B2904" s="2"/>
      <c r="D2904" s="2"/>
    </row>
    <row r="2905" spans="2:4" ht="13.5" customHeight="1">
      <c r="B2905" s="2"/>
      <c r="D2905" s="2"/>
    </row>
    <row r="2906" spans="2:4" ht="13.5" customHeight="1">
      <c r="B2906" s="2"/>
      <c r="D2906" s="2"/>
    </row>
    <row r="2907" spans="2:4" ht="13.5" customHeight="1">
      <c r="B2907" s="2"/>
      <c r="D2907" s="2"/>
    </row>
    <row r="2908" spans="2:4" ht="13.5" customHeight="1">
      <c r="B2908" s="2"/>
      <c r="D2908" s="2"/>
    </row>
    <row r="2909" spans="2:4" ht="13.5" customHeight="1">
      <c r="B2909" s="2"/>
      <c r="D2909" s="2"/>
    </row>
    <row r="2910" spans="2:4" ht="13.5" customHeight="1">
      <c r="B2910" s="2"/>
      <c r="D2910" s="2"/>
    </row>
    <row r="2911" spans="2:4" ht="13.5" customHeight="1">
      <c r="B2911" s="2"/>
      <c r="D2911" s="2"/>
    </row>
    <row r="2912" spans="2:4" ht="13.5" customHeight="1">
      <c r="B2912" s="2"/>
      <c r="D2912" s="2"/>
    </row>
    <row r="2913" spans="2:4" ht="13.5" customHeight="1">
      <c r="B2913" s="2"/>
      <c r="D2913" s="2"/>
    </row>
    <row r="2914" spans="2:4" ht="13.5" customHeight="1">
      <c r="B2914" s="2"/>
      <c r="D2914" s="2"/>
    </row>
    <row r="2915" spans="2:4" ht="13.5" customHeight="1">
      <c r="B2915" s="2"/>
      <c r="D2915" s="2"/>
    </row>
    <row r="2916" spans="2:4" ht="13.5" customHeight="1">
      <c r="B2916" s="2"/>
      <c r="D2916" s="2"/>
    </row>
    <row r="2917" spans="2:4" ht="13.5" customHeight="1">
      <c r="B2917" s="2"/>
      <c r="D2917" s="2"/>
    </row>
    <row r="2918" spans="2:4" ht="13.5" customHeight="1">
      <c r="B2918" s="2"/>
      <c r="D2918" s="2"/>
    </row>
    <row r="2919" spans="2:4" ht="13.5" customHeight="1">
      <c r="B2919" s="2"/>
      <c r="D2919" s="2"/>
    </row>
    <row r="2920" spans="2:4" ht="13.5" customHeight="1">
      <c r="B2920" s="2"/>
      <c r="D2920" s="2"/>
    </row>
    <row r="2921" spans="2:4" ht="13.5" customHeight="1">
      <c r="B2921" s="2"/>
      <c r="D2921" s="2"/>
    </row>
    <row r="2922" spans="2:4" ht="13.5" customHeight="1">
      <c r="B2922" s="2"/>
      <c r="D2922" s="2"/>
    </row>
    <row r="2923" spans="2:4" ht="13.5" customHeight="1">
      <c r="B2923" s="2"/>
      <c r="D2923" s="2"/>
    </row>
    <row r="2924" spans="2:4" ht="13.5" customHeight="1">
      <c r="B2924" s="2"/>
      <c r="D2924" s="2"/>
    </row>
    <row r="2925" spans="2:4" ht="13.5" customHeight="1">
      <c r="B2925" s="2"/>
      <c r="D2925" s="2"/>
    </row>
    <row r="2926" spans="2:4" ht="13.5" customHeight="1">
      <c r="B2926" s="2"/>
      <c r="D2926" s="2"/>
    </row>
    <row r="2927" spans="2:4" ht="13.5" customHeight="1">
      <c r="B2927" s="2"/>
      <c r="D2927" s="2"/>
    </row>
    <row r="2928" spans="2:4" ht="13.5" customHeight="1">
      <c r="B2928" s="2"/>
      <c r="D2928" s="2"/>
    </row>
    <row r="2929" spans="2:4" ht="13.5" customHeight="1">
      <c r="B2929" s="2"/>
      <c r="D2929" s="2"/>
    </row>
    <row r="2930" spans="2:4" ht="13.5" customHeight="1">
      <c r="B2930" s="2"/>
      <c r="D2930" s="2"/>
    </row>
    <row r="2931" spans="2:4" ht="13.5" customHeight="1">
      <c r="B2931" s="2"/>
      <c r="D2931" s="2"/>
    </row>
    <row r="2932" spans="2:4" ht="13.5" customHeight="1">
      <c r="B2932" s="2"/>
      <c r="D2932" s="2"/>
    </row>
    <row r="2933" spans="2:4" ht="13.5" customHeight="1">
      <c r="B2933" s="2"/>
      <c r="D2933" s="2"/>
    </row>
    <row r="2934" spans="2:4" ht="13.5" customHeight="1">
      <c r="B2934" s="2"/>
      <c r="D2934" s="2"/>
    </row>
    <row r="2935" spans="2:4" ht="13.5" customHeight="1">
      <c r="B2935" s="2"/>
      <c r="D2935" s="2"/>
    </row>
    <row r="2936" spans="2:4" ht="13.5" customHeight="1">
      <c r="B2936" s="2"/>
      <c r="D2936" s="2"/>
    </row>
    <row r="2937" spans="2:4" ht="13.5" customHeight="1">
      <c r="B2937" s="2"/>
      <c r="D2937" s="2"/>
    </row>
    <row r="2938" spans="2:4" ht="13.5" customHeight="1">
      <c r="B2938" s="2"/>
      <c r="D2938" s="2"/>
    </row>
    <row r="2939" spans="2:4" ht="13.5" customHeight="1">
      <c r="B2939" s="2"/>
      <c r="D2939" s="2"/>
    </row>
    <row r="2940" spans="2:4" ht="13.5" customHeight="1">
      <c r="B2940" s="2"/>
      <c r="D2940" s="2"/>
    </row>
    <row r="2941" spans="2:4" ht="13.5" customHeight="1">
      <c r="B2941" s="2"/>
      <c r="D2941" s="2"/>
    </row>
    <row r="2942" spans="2:4" ht="13.5" customHeight="1">
      <c r="B2942" s="2"/>
      <c r="D2942" s="2"/>
    </row>
    <row r="2943" spans="2:4" ht="13.5" customHeight="1">
      <c r="B2943" s="2"/>
      <c r="D2943" s="2"/>
    </row>
    <row r="2944" spans="2:4" ht="13.5" customHeight="1">
      <c r="B2944" s="2"/>
      <c r="D2944" s="2"/>
    </row>
    <row r="2945" spans="2:4" ht="13.5" customHeight="1">
      <c r="B2945" s="2"/>
      <c r="D2945" s="2"/>
    </row>
    <row r="2946" spans="2:4" ht="13.5" customHeight="1">
      <c r="B2946" s="2"/>
      <c r="D2946" s="2"/>
    </row>
    <row r="2947" spans="2:4" ht="13.5" customHeight="1">
      <c r="B2947" s="2"/>
      <c r="D2947" s="2"/>
    </row>
    <row r="2948" spans="2:4" ht="13.5" customHeight="1">
      <c r="B2948" s="2"/>
      <c r="D2948" s="2"/>
    </row>
    <row r="2949" spans="2:4" ht="13.5" customHeight="1">
      <c r="B2949" s="2"/>
      <c r="D2949" s="2"/>
    </row>
    <row r="2950" spans="2:4" ht="13.5" customHeight="1">
      <c r="B2950" s="2"/>
      <c r="D2950" s="2"/>
    </row>
    <row r="2951" spans="2:4" ht="13.5" customHeight="1">
      <c r="B2951" s="2"/>
      <c r="D2951" s="2"/>
    </row>
    <row r="2952" spans="2:4" ht="13.5" customHeight="1">
      <c r="B2952" s="2"/>
      <c r="D2952" s="2"/>
    </row>
    <row r="2953" spans="2:4" ht="13.5" customHeight="1">
      <c r="B2953" s="2"/>
      <c r="D2953" s="2"/>
    </row>
    <row r="2954" spans="2:4" ht="13.5" customHeight="1">
      <c r="B2954" s="2"/>
      <c r="D2954" s="2"/>
    </row>
    <row r="2955" spans="2:4" ht="13.5" customHeight="1">
      <c r="B2955" s="2"/>
      <c r="D2955" s="2"/>
    </row>
    <row r="2956" spans="2:4" ht="13.5" customHeight="1">
      <c r="B2956" s="2"/>
      <c r="D2956" s="2"/>
    </row>
    <row r="2957" spans="2:4" ht="13.5" customHeight="1">
      <c r="B2957" s="2"/>
      <c r="D2957" s="2"/>
    </row>
    <row r="2958" spans="2:4" ht="13.5" customHeight="1">
      <c r="B2958" s="2"/>
      <c r="D2958" s="2"/>
    </row>
    <row r="2959" spans="2:4" ht="13.5" customHeight="1">
      <c r="B2959" s="2"/>
      <c r="D2959" s="2"/>
    </row>
    <row r="2960" spans="2:4" ht="13.5" customHeight="1">
      <c r="B2960" s="2"/>
      <c r="D2960" s="2"/>
    </row>
    <row r="2961" spans="2:4" ht="13.5" customHeight="1">
      <c r="B2961" s="2"/>
      <c r="D2961" s="2"/>
    </row>
    <row r="2962" spans="2:4" ht="13.5" customHeight="1">
      <c r="B2962" s="2"/>
      <c r="D2962" s="2"/>
    </row>
    <row r="2963" spans="2:4" ht="13.5" customHeight="1">
      <c r="B2963" s="2"/>
      <c r="D2963" s="2"/>
    </row>
    <row r="2964" spans="2:4" ht="13.5" customHeight="1">
      <c r="B2964" s="2"/>
      <c r="D2964" s="2"/>
    </row>
    <row r="2965" spans="2:4" ht="13.5" customHeight="1">
      <c r="B2965" s="2"/>
      <c r="D2965" s="2"/>
    </row>
    <row r="2966" spans="2:4" ht="13.5" customHeight="1">
      <c r="B2966" s="2"/>
      <c r="D2966" s="2"/>
    </row>
    <row r="2967" spans="2:4" ht="13.5" customHeight="1">
      <c r="B2967" s="2"/>
      <c r="D2967" s="2"/>
    </row>
    <row r="2968" spans="2:4" ht="13.5" customHeight="1">
      <c r="B2968" s="2"/>
      <c r="D2968" s="2"/>
    </row>
    <row r="2969" spans="2:4" ht="13.5" customHeight="1">
      <c r="B2969" s="2"/>
      <c r="D2969" s="2"/>
    </row>
    <row r="2970" spans="2:4" ht="13.5" customHeight="1">
      <c r="B2970" s="2"/>
      <c r="D2970" s="2"/>
    </row>
    <row r="2971" spans="2:4" ht="13.5" customHeight="1">
      <c r="B2971" s="2"/>
      <c r="D2971" s="2"/>
    </row>
    <row r="2972" spans="2:4" ht="13.5" customHeight="1">
      <c r="B2972" s="2"/>
      <c r="D2972" s="2"/>
    </row>
    <row r="2973" spans="2:4" ht="13.5" customHeight="1">
      <c r="B2973" s="2"/>
      <c r="D2973" s="2"/>
    </row>
    <row r="2974" spans="2:4" ht="13.5" customHeight="1">
      <c r="B2974" s="2"/>
      <c r="D2974" s="2"/>
    </row>
    <row r="2975" spans="2:4" ht="13.5" customHeight="1">
      <c r="B2975" s="2"/>
      <c r="D2975" s="2"/>
    </row>
    <row r="2976" spans="2:4" ht="13.5" customHeight="1">
      <c r="B2976" s="2"/>
      <c r="D2976" s="2"/>
    </row>
    <row r="2977" spans="2:4" ht="13.5" customHeight="1">
      <c r="B2977" s="2"/>
      <c r="D2977" s="2"/>
    </row>
    <row r="2978" spans="2:4" ht="13.5" customHeight="1">
      <c r="B2978" s="2"/>
      <c r="D2978" s="2"/>
    </row>
    <row r="2979" spans="2:4" ht="13.5" customHeight="1">
      <c r="B2979" s="2"/>
      <c r="D2979" s="2"/>
    </row>
    <row r="2980" spans="2:4" ht="13.5" customHeight="1">
      <c r="B2980" s="2"/>
      <c r="D2980" s="2"/>
    </row>
    <row r="2981" spans="2:4" ht="13.5" customHeight="1">
      <c r="B2981" s="2"/>
      <c r="D2981" s="2"/>
    </row>
    <row r="2982" spans="2:4" ht="13.5" customHeight="1">
      <c r="B2982" s="2"/>
      <c r="D2982" s="2"/>
    </row>
    <row r="2983" spans="2:4" ht="13.5" customHeight="1">
      <c r="B2983" s="2"/>
      <c r="D2983" s="2"/>
    </row>
    <row r="2984" spans="2:4" ht="13.5" customHeight="1">
      <c r="B2984" s="2"/>
      <c r="D2984" s="2"/>
    </row>
    <row r="2985" spans="2:4" ht="13.5" customHeight="1">
      <c r="B2985" s="2"/>
      <c r="D2985" s="2"/>
    </row>
    <row r="2986" spans="2:4" ht="13.5" customHeight="1">
      <c r="B2986" s="2"/>
      <c r="D2986" s="2"/>
    </row>
    <row r="2987" spans="2:4" ht="13.5" customHeight="1">
      <c r="B2987" s="2"/>
      <c r="D2987" s="2"/>
    </row>
    <row r="2988" spans="2:4" ht="13.5" customHeight="1">
      <c r="B2988" s="2"/>
      <c r="D2988" s="2"/>
    </row>
    <row r="2989" spans="2:4" ht="13.5" customHeight="1">
      <c r="B2989" s="2"/>
      <c r="D2989" s="2"/>
    </row>
    <row r="2990" spans="2:4" ht="13.5" customHeight="1">
      <c r="B2990" s="2"/>
      <c r="D2990" s="2"/>
    </row>
    <row r="2991" spans="2:4" ht="13.5" customHeight="1">
      <c r="B2991" s="2"/>
      <c r="D2991" s="2"/>
    </row>
    <row r="2992" spans="2:4" ht="13.5" customHeight="1">
      <c r="B2992" s="2"/>
      <c r="D2992" s="2"/>
    </row>
    <row r="2993" spans="2:4" ht="13.5" customHeight="1">
      <c r="B2993" s="2"/>
      <c r="D2993" s="2"/>
    </row>
    <row r="2994" spans="2:4" ht="13.5" customHeight="1">
      <c r="B2994" s="2"/>
      <c r="D2994" s="2"/>
    </row>
    <row r="2995" spans="2:4" ht="13.5" customHeight="1">
      <c r="B2995" s="2"/>
      <c r="D2995" s="2"/>
    </row>
    <row r="2996" spans="2:4" ht="13.5" customHeight="1">
      <c r="B2996" s="2"/>
      <c r="D2996" s="2"/>
    </row>
    <row r="2997" spans="2:4" ht="13.5" customHeight="1">
      <c r="B2997" s="2"/>
      <c r="D2997" s="2"/>
    </row>
    <row r="2998" spans="2:4" ht="13.5" customHeight="1">
      <c r="B2998" s="2"/>
      <c r="D2998" s="2"/>
    </row>
    <row r="2999" spans="2:4" ht="13.5" customHeight="1">
      <c r="B2999" s="2"/>
      <c r="D2999" s="2"/>
    </row>
    <row r="3000" spans="2:4" ht="13.5" customHeight="1">
      <c r="B3000" s="2"/>
      <c r="D3000" s="2"/>
    </row>
    <row r="3001" spans="2:4" ht="13.5" customHeight="1">
      <c r="B3001" s="2"/>
      <c r="D3001" s="2"/>
    </row>
    <row r="3002" spans="2:4" ht="13.5" customHeight="1">
      <c r="B3002" s="2"/>
      <c r="D3002" s="2"/>
    </row>
    <row r="3003" spans="2:4" ht="13.5" customHeight="1">
      <c r="B3003" s="2"/>
      <c r="D3003" s="2"/>
    </row>
    <row r="3004" spans="2:4" ht="13.5" customHeight="1">
      <c r="B3004" s="2"/>
      <c r="D3004" s="2"/>
    </row>
    <row r="3005" spans="2:4" ht="13.5" customHeight="1">
      <c r="B3005" s="2"/>
      <c r="D3005" s="2"/>
    </row>
    <row r="3006" spans="2:4" ht="13.5" customHeight="1">
      <c r="B3006" s="2"/>
      <c r="D3006" s="2"/>
    </row>
    <row r="3007" spans="2:4" ht="13.5" customHeight="1">
      <c r="B3007" s="2"/>
      <c r="D3007" s="2"/>
    </row>
    <row r="3008" spans="2:4" ht="13.5" customHeight="1">
      <c r="B3008" s="2"/>
      <c r="D3008" s="2"/>
    </row>
    <row r="3009" spans="2:4" ht="13.5" customHeight="1">
      <c r="B3009" s="2"/>
      <c r="D3009" s="2"/>
    </row>
    <row r="3010" spans="2:4" ht="13.5" customHeight="1">
      <c r="B3010" s="2"/>
      <c r="D3010" s="2"/>
    </row>
    <row r="3011" spans="2:4" ht="13.5" customHeight="1">
      <c r="B3011" s="2"/>
      <c r="D3011" s="2"/>
    </row>
    <row r="3012" spans="2:4" ht="13.5" customHeight="1">
      <c r="B3012" s="2"/>
      <c r="D3012" s="2"/>
    </row>
    <row r="3013" spans="2:4" ht="13.5" customHeight="1">
      <c r="B3013" s="2"/>
      <c r="D3013" s="2"/>
    </row>
    <row r="3014" spans="2:4" ht="13.5" customHeight="1">
      <c r="B3014" s="2"/>
      <c r="D3014" s="2"/>
    </row>
    <row r="3015" spans="2:4" ht="13.5" customHeight="1">
      <c r="B3015" s="2"/>
      <c r="D3015" s="2"/>
    </row>
    <row r="3016" spans="2:4" ht="13.5" customHeight="1">
      <c r="B3016" s="2"/>
      <c r="D3016" s="2"/>
    </row>
    <row r="3017" spans="2:4" ht="13.5" customHeight="1">
      <c r="B3017" s="2"/>
      <c r="D3017" s="2"/>
    </row>
    <row r="3018" spans="2:4" ht="13.5" customHeight="1">
      <c r="B3018" s="2"/>
      <c r="D3018" s="2"/>
    </row>
    <row r="3019" spans="2:4" ht="13.5" customHeight="1">
      <c r="B3019" s="2"/>
      <c r="D3019" s="2"/>
    </row>
    <row r="3020" spans="2:4" ht="13.5" customHeight="1">
      <c r="B3020" s="2"/>
      <c r="D3020" s="2"/>
    </row>
    <row r="3021" spans="2:4" ht="13.5" customHeight="1">
      <c r="B3021" s="2"/>
      <c r="D3021" s="2"/>
    </row>
    <row r="3022" spans="2:4" ht="13.5" customHeight="1">
      <c r="B3022" s="2"/>
      <c r="D3022" s="2"/>
    </row>
    <row r="3023" spans="2:4" ht="13.5" customHeight="1">
      <c r="B3023" s="2"/>
      <c r="D3023" s="2"/>
    </row>
    <row r="3024" spans="2:4" ht="13.5" customHeight="1">
      <c r="B3024" s="2"/>
      <c r="D3024" s="2"/>
    </row>
    <row r="3025" spans="2:4" ht="13.5" customHeight="1">
      <c r="B3025" s="2"/>
      <c r="D3025" s="2"/>
    </row>
    <row r="3026" spans="2:4" ht="13.5" customHeight="1">
      <c r="B3026" s="2"/>
      <c r="D3026" s="2"/>
    </row>
    <row r="3027" spans="2:4" ht="13.5" customHeight="1">
      <c r="B3027" s="2"/>
      <c r="D3027" s="2"/>
    </row>
    <row r="3028" spans="2:4" ht="13.5" customHeight="1">
      <c r="B3028" s="2"/>
      <c r="D3028" s="2"/>
    </row>
    <row r="3029" spans="2:4" ht="13.5" customHeight="1">
      <c r="B3029" s="2"/>
      <c r="D3029" s="2"/>
    </row>
    <row r="3030" spans="2:4" ht="13.5" customHeight="1">
      <c r="B3030" s="2"/>
      <c r="D3030" s="2"/>
    </row>
    <row r="3031" spans="2:4" ht="13.5" customHeight="1">
      <c r="B3031" s="2"/>
      <c r="D3031" s="2"/>
    </row>
    <row r="3032" spans="2:4" ht="13.5" customHeight="1">
      <c r="B3032" s="2"/>
      <c r="D3032" s="2"/>
    </row>
    <row r="3033" spans="2:4" ht="13.5" customHeight="1">
      <c r="B3033" s="2"/>
      <c r="D3033" s="2"/>
    </row>
    <row r="3034" spans="2:4" ht="13.5" customHeight="1">
      <c r="B3034" s="2"/>
      <c r="D3034" s="2"/>
    </row>
    <row r="3035" spans="2:4" ht="13.5" customHeight="1">
      <c r="B3035" s="2"/>
      <c r="D3035" s="2"/>
    </row>
    <row r="3036" spans="2:4" ht="13.5" customHeight="1">
      <c r="B3036" s="2"/>
      <c r="D3036" s="2"/>
    </row>
    <row r="3037" spans="2:4" ht="13.5" customHeight="1">
      <c r="B3037" s="2"/>
      <c r="D3037" s="2"/>
    </row>
    <row r="3038" spans="2:4" ht="13.5" customHeight="1">
      <c r="B3038" s="2"/>
      <c r="D3038" s="2"/>
    </row>
    <row r="3039" spans="2:4" ht="13.5" customHeight="1">
      <c r="B3039" s="2"/>
      <c r="D3039" s="2"/>
    </row>
    <row r="3040" spans="2:4" ht="13.5" customHeight="1">
      <c r="B3040" s="2"/>
      <c r="D3040" s="2"/>
    </row>
    <row r="3041" spans="2:4" ht="13.5" customHeight="1">
      <c r="B3041" s="2"/>
      <c r="D3041" s="2"/>
    </row>
    <row r="3042" spans="2:4" ht="13.5" customHeight="1">
      <c r="B3042" s="2"/>
      <c r="D3042" s="2"/>
    </row>
    <row r="3043" spans="2:4" ht="13.5" customHeight="1">
      <c r="B3043" s="2"/>
      <c r="D3043" s="2"/>
    </row>
    <row r="3044" spans="2:4" ht="13.5" customHeight="1">
      <c r="B3044" s="2"/>
      <c r="D3044" s="2"/>
    </row>
    <row r="3045" spans="2:4" ht="13.5" customHeight="1">
      <c r="B3045" s="2"/>
      <c r="D3045" s="2"/>
    </row>
    <row r="3046" spans="2:4" ht="13.5" customHeight="1">
      <c r="B3046" s="2"/>
      <c r="D3046" s="2"/>
    </row>
    <row r="3047" spans="2:4" ht="13.5" customHeight="1">
      <c r="B3047" s="2"/>
      <c r="D3047" s="2"/>
    </row>
    <row r="3048" spans="2:4" ht="13.5" customHeight="1">
      <c r="B3048" s="2"/>
      <c r="D3048" s="2"/>
    </row>
    <row r="3049" spans="2:4" ht="13.5" customHeight="1">
      <c r="B3049" s="2"/>
      <c r="D3049" s="2"/>
    </row>
    <row r="3050" spans="2:4" ht="13.5" customHeight="1">
      <c r="B3050" s="2"/>
      <c r="D3050" s="2"/>
    </row>
    <row r="3051" spans="2:4" ht="13.5" customHeight="1">
      <c r="B3051" s="2"/>
      <c r="D3051" s="2"/>
    </row>
    <row r="3052" spans="2:4" ht="13.5" customHeight="1">
      <c r="B3052" s="2"/>
      <c r="D3052" s="2"/>
    </row>
    <row r="3053" spans="2:4" ht="13.5" customHeight="1">
      <c r="B3053" s="2"/>
      <c r="D3053" s="2"/>
    </row>
    <row r="3054" spans="2:4" ht="13.5" customHeight="1">
      <c r="B3054" s="2"/>
      <c r="D3054" s="2"/>
    </row>
    <row r="3055" spans="2:4" ht="13.5" customHeight="1">
      <c r="B3055" s="2"/>
      <c r="D3055" s="2"/>
    </row>
    <row r="3056" spans="2:4" ht="13.5" customHeight="1">
      <c r="B3056" s="2"/>
      <c r="D3056" s="2"/>
    </row>
    <row r="3057" spans="2:4" ht="13.5" customHeight="1">
      <c r="B3057" s="2"/>
      <c r="D3057" s="2"/>
    </row>
    <row r="3058" spans="2:4" ht="13.5" customHeight="1">
      <c r="B3058" s="2"/>
      <c r="D3058" s="2"/>
    </row>
    <row r="3059" spans="2:4" ht="13.5" customHeight="1">
      <c r="B3059" s="2"/>
      <c r="D3059" s="2"/>
    </row>
    <row r="3060" spans="2:4" ht="13.5" customHeight="1">
      <c r="B3060" s="2"/>
      <c r="D3060" s="2"/>
    </row>
    <row r="3061" spans="2:4" ht="13.5" customHeight="1">
      <c r="B3061" s="2"/>
      <c r="D3061" s="2"/>
    </row>
    <row r="3062" spans="2:4" ht="13.5" customHeight="1">
      <c r="B3062" s="2"/>
      <c r="D3062" s="2"/>
    </row>
    <row r="3063" spans="2:4" ht="13.5" customHeight="1">
      <c r="B3063" s="2"/>
      <c r="D3063" s="2"/>
    </row>
    <row r="3064" spans="2:4" ht="13.5" customHeight="1">
      <c r="B3064" s="2"/>
      <c r="D3064" s="2"/>
    </row>
    <row r="3065" spans="2:4" ht="13.5" customHeight="1">
      <c r="B3065" s="2"/>
      <c r="D3065" s="2"/>
    </row>
    <row r="3066" spans="2:4" ht="13.5" customHeight="1">
      <c r="B3066" s="2"/>
      <c r="D3066" s="2"/>
    </row>
    <row r="3067" spans="2:4" ht="13.5" customHeight="1">
      <c r="B3067" s="2"/>
      <c r="D3067" s="2"/>
    </row>
    <row r="3068" spans="2:4" ht="13.5" customHeight="1">
      <c r="B3068" s="2"/>
      <c r="D3068" s="2"/>
    </row>
    <row r="3069" spans="2:4" ht="13.5" customHeight="1">
      <c r="B3069" s="2"/>
      <c r="D3069" s="2"/>
    </row>
    <row r="3070" spans="2:4" ht="13.5" customHeight="1">
      <c r="B3070" s="2"/>
      <c r="D3070" s="2"/>
    </row>
    <row r="3071" spans="2:4" ht="13.5" customHeight="1">
      <c r="B3071" s="2"/>
      <c r="D3071" s="2"/>
    </row>
    <row r="3072" spans="2:4" ht="13.5" customHeight="1">
      <c r="B3072" s="2"/>
      <c r="D3072" s="2"/>
    </row>
    <row r="3073" spans="2:4" ht="13.5" customHeight="1">
      <c r="B3073" s="2"/>
      <c r="D3073" s="2"/>
    </row>
    <row r="3074" spans="2:4" ht="13.5" customHeight="1">
      <c r="B3074" s="2"/>
      <c r="D3074" s="2"/>
    </row>
    <row r="3075" spans="2:4" ht="13.5" customHeight="1">
      <c r="B3075" s="2"/>
      <c r="D3075" s="2"/>
    </row>
    <row r="3076" spans="2:4" ht="13.5" customHeight="1">
      <c r="B3076" s="2"/>
      <c r="D3076" s="2"/>
    </row>
    <row r="3077" spans="2:4" ht="13.5" customHeight="1">
      <c r="B3077" s="2"/>
      <c r="D3077" s="2"/>
    </row>
    <row r="3078" spans="2:4" ht="13.5" customHeight="1">
      <c r="B3078" s="2"/>
      <c r="D3078" s="2"/>
    </row>
    <row r="3079" spans="2:4" ht="13.5" customHeight="1">
      <c r="B3079" s="2"/>
      <c r="D3079" s="2"/>
    </row>
    <row r="3080" spans="2:4" ht="13.5" customHeight="1">
      <c r="B3080" s="2"/>
      <c r="D3080" s="2"/>
    </row>
    <row r="3081" spans="2:4" ht="13.5" customHeight="1">
      <c r="B3081" s="2"/>
      <c r="D3081" s="2"/>
    </row>
    <row r="3082" spans="2:4" ht="13.5" customHeight="1">
      <c r="B3082" s="2"/>
      <c r="D3082" s="2"/>
    </row>
    <row r="3083" spans="2:4" ht="13.5" customHeight="1">
      <c r="B3083" s="2"/>
      <c r="D3083" s="2"/>
    </row>
    <row r="3084" spans="2:4" ht="13.5" customHeight="1">
      <c r="B3084" s="2"/>
      <c r="D3084" s="2"/>
    </row>
    <row r="3085" spans="2:4" ht="13.5" customHeight="1">
      <c r="B3085" s="2"/>
      <c r="D3085" s="2"/>
    </row>
    <row r="3086" spans="2:4" ht="13.5" customHeight="1">
      <c r="B3086" s="2"/>
      <c r="D3086" s="2"/>
    </row>
    <row r="3087" spans="2:4" ht="13.5" customHeight="1">
      <c r="B3087" s="2"/>
      <c r="D3087" s="2"/>
    </row>
    <row r="3088" spans="2:4" ht="13.5" customHeight="1">
      <c r="B3088" s="2"/>
      <c r="D3088" s="2"/>
    </row>
    <row r="3089" spans="2:4" ht="13.5" customHeight="1">
      <c r="B3089" s="2"/>
      <c r="D3089" s="2"/>
    </row>
    <row r="3090" spans="2:4" ht="13.5" customHeight="1">
      <c r="B3090" s="2"/>
      <c r="D3090" s="2"/>
    </row>
    <row r="3091" spans="2:4" ht="13.5" customHeight="1">
      <c r="B3091" s="2"/>
      <c r="D3091" s="2"/>
    </row>
    <row r="3092" spans="2:4" ht="13.5" customHeight="1">
      <c r="B3092" s="2"/>
      <c r="D3092" s="2"/>
    </row>
    <row r="3093" spans="2:4" ht="13.5" customHeight="1">
      <c r="B3093" s="2"/>
      <c r="D3093" s="2"/>
    </row>
    <row r="3094" spans="2:4" ht="13.5" customHeight="1">
      <c r="B3094" s="2"/>
      <c r="D3094" s="2"/>
    </row>
    <row r="3095" spans="2:4" ht="13.5" customHeight="1">
      <c r="B3095" s="2"/>
      <c r="D3095" s="2"/>
    </row>
    <row r="3096" spans="2:4" ht="13.5" customHeight="1">
      <c r="B3096" s="2"/>
      <c r="D3096" s="2"/>
    </row>
    <row r="3097" spans="2:4" ht="13.5" customHeight="1">
      <c r="B3097" s="2"/>
      <c r="D3097" s="2"/>
    </row>
    <row r="3098" spans="2:4" ht="13.5" customHeight="1">
      <c r="B3098" s="2"/>
      <c r="D3098" s="2"/>
    </row>
    <row r="3099" spans="2:4" ht="13.5" customHeight="1">
      <c r="B3099" s="2"/>
      <c r="D3099" s="2"/>
    </row>
    <row r="3100" spans="2:4" ht="13.5" customHeight="1">
      <c r="B3100" s="2"/>
      <c r="D3100" s="2"/>
    </row>
    <row r="3101" spans="2:4" ht="13.5" customHeight="1">
      <c r="B3101" s="2"/>
      <c r="D3101" s="2"/>
    </row>
    <row r="3102" spans="2:4" ht="13.5" customHeight="1">
      <c r="B3102" s="2"/>
      <c r="D3102" s="2"/>
    </row>
    <row r="3103" spans="2:4" ht="13.5" customHeight="1">
      <c r="B3103" s="2"/>
      <c r="D3103" s="2"/>
    </row>
    <row r="3104" spans="2:4" ht="13.5" customHeight="1">
      <c r="B3104" s="2"/>
      <c r="D3104" s="2"/>
    </row>
    <row r="3105" spans="2:4" ht="13.5" customHeight="1">
      <c r="B3105" s="2"/>
      <c r="D3105" s="2"/>
    </row>
    <row r="3106" spans="2:4" ht="13.5" customHeight="1">
      <c r="B3106" s="2"/>
      <c r="D3106" s="2"/>
    </row>
    <row r="3107" spans="2:4" ht="13.5" customHeight="1">
      <c r="B3107" s="2"/>
      <c r="D3107" s="2"/>
    </row>
    <row r="3108" spans="2:4" ht="13.5" customHeight="1">
      <c r="B3108" s="2"/>
      <c r="D3108" s="2"/>
    </row>
    <row r="3109" spans="2:4" ht="13.5" customHeight="1">
      <c r="B3109" s="2"/>
      <c r="D3109" s="2"/>
    </row>
    <row r="3110" spans="2:4" ht="13.5" customHeight="1">
      <c r="B3110" s="2"/>
      <c r="D3110" s="2"/>
    </row>
    <row r="3111" spans="2:4" ht="13.5" customHeight="1">
      <c r="B3111" s="2"/>
      <c r="D3111" s="2"/>
    </row>
    <row r="3112" spans="2:4" ht="13.5" customHeight="1">
      <c r="B3112" s="2"/>
      <c r="D3112" s="2"/>
    </row>
    <row r="3113" spans="2:4" ht="13.5" customHeight="1">
      <c r="B3113" s="2"/>
      <c r="D3113" s="2"/>
    </row>
    <row r="3114" spans="2:4" ht="13.5" customHeight="1">
      <c r="B3114" s="2"/>
      <c r="D3114" s="2"/>
    </row>
    <row r="3115" spans="2:4" ht="13.5" customHeight="1">
      <c r="B3115" s="2"/>
      <c r="D3115" s="2"/>
    </row>
    <row r="3116" spans="2:4" ht="13.5" customHeight="1">
      <c r="B3116" s="2"/>
      <c r="D3116" s="2"/>
    </row>
    <row r="3117" spans="2:4" ht="13.5" customHeight="1">
      <c r="B3117" s="2"/>
      <c r="D3117" s="2"/>
    </row>
    <row r="3118" spans="2:4" ht="13.5" customHeight="1">
      <c r="B3118" s="2"/>
      <c r="D3118" s="2"/>
    </row>
    <row r="3119" spans="2:4" ht="13.5" customHeight="1">
      <c r="B3119" s="2"/>
      <c r="D3119" s="2"/>
    </row>
    <row r="3120" spans="2:4" ht="13.5" customHeight="1">
      <c r="B3120" s="2"/>
      <c r="D3120" s="2"/>
    </row>
    <row r="3121" spans="2:4" ht="13.5" customHeight="1">
      <c r="B3121" s="2"/>
      <c r="D3121" s="2"/>
    </row>
    <row r="3122" spans="2:4" ht="13.5" customHeight="1">
      <c r="B3122" s="2"/>
      <c r="D3122" s="2"/>
    </row>
    <row r="3123" spans="2:4" ht="13.5" customHeight="1">
      <c r="B3123" s="2"/>
      <c r="D3123" s="2"/>
    </row>
    <row r="3124" spans="2:4" ht="13.5" customHeight="1">
      <c r="B3124" s="2"/>
      <c r="D3124" s="2"/>
    </row>
    <row r="3125" spans="2:4" ht="13.5" customHeight="1">
      <c r="B3125" s="2"/>
      <c r="D3125" s="2"/>
    </row>
    <row r="3126" spans="2:4" ht="13.5" customHeight="1">
      <c r="B3126" s="2"/>
      <c r="D3126" s="2"/>
    </row>
    <row r="3127" spans="2:4" ht="13.5" customHeight="1">
      <c r="B3127" s="2"/>
      <c r="D3127" s="2"/>
    </row>
    <row r="3128" spans="2:4" ht="13.5" customHeight="1">
      <c r="B3128" s="2"/>
      <c r="D3128" s="2"/>
    </row>
    <row r="3129" spans="2:4" ht="13.5" customHeight="1">
      <c r="B3129" s="2"/>
      <c r="D3129" s="2"/>
    </row>
    <row r="3130" spans="2:4" ht="13.5" customHeight="1">
      <c r="B3130" s="2"/>
      <c r="D3130" s="2"/>
    </row>
    <row r="3131" spans="2:4" ht="13.5" customHeight="1">
      <c r="B3131" s="2"/>
      <c r="D3131" s="2"/>
    </row>
    <row r="3132" spans="2:4" ht="13.5" customHeight="1">
      <c r="B3132" s="2"/>
      <c r="D3132" s="2"/>
    </row>
    <row r="3133" spans="2:4" ht="13.5" customHeight="1">
      <c r="B3133" s="2"/>
      <c r="D3133" s="2"/>
    </row>
    <row r="3134" spans="2:4" ht="13.5" customHeight="1">
      <c r="B3134" s="2"/>
      <c r="D3134" s="2"/>
    </row>
    <row r="3135" spans="2:4" ht="13.5" customHeight="1">
      <c r="B3135" s="2"/>
      <c r="D3135" s="2"/>
    </row>
    <row r="3136" spans="2:4" ht="13.5" customHeight="1">
      <c r="B3136" s="2"/>
      <c r="D3136" s="2"/>
    </row>
    <row r="3137" spans="2:4" ht="13.5" customHeight="1">
      <c r="B3137" s="2"/>
      <c r="D3137" s="2"/>
    </row>
    <row r="3138" spans="2:4" ht="13.5" customHeight="1">
      <c r="B3138" s="2"/>
      <c r="D3138" s="2"/>
    </row>
    <row r="3139" spans="2:4" ht="13.5" customHeight="1">
      <c r="B3139" s="2"/>
      <c r="D3139" s="2"/>
    </row>
    <row r="3140" spans="2:4" ht="13.5" customHeight="1">
      <c r="B3140" s="2"/>
      <c r="D3140" s="2"/>
    </row>
    <row r="3141" spans="2:4" ht="13.5" customHeight="1">
      <c r="B3141" s="2"/>
      <c r="D3141" s="2"/>
    </row>
    <row r="3142" spans="2:4" ht="13.5" customHeight="1">
      <c r="B3142" s="2"/>
      <c r="D3142" s="2"/>
    </row>
    <row r="3143" spans="2:4" ht="13.5" customHeight="1">
      <c r="B3143" s="2"/>
      <c r="D3143" s="2"/>
    </row>
    <row r="3144" spans="2:4" ht="13.5" customHeight="1">
      <c r="B3144" s="2"/>
      <c r="D3144" s="2"/>
    </row>
    <row r="3145" spans="2:4" ht="13.5" customHeight="1">
      <c r="B3145" s="2"/>
      <c r="D3145" s="2"/>
    </row>
    <row r="3146" spans="2:4" ht="13.5" customHeight="1">
      <c r="B3146" s="2"/>
      <c r="D3146" s="2"/>
    </row>
    <row r="3147" spans="2:4" ht="13.5" customHeight="1">
      <c r="B3147" s="2"/>
      <c r="D3147" s="2"/>
    </row>
    <row r="3148" spans="2:4" ht="13.5" customHeight="1">
      <c r="B3148" s="2"/>
      <c r="D3148" s="2"/>
    </row>
    <row r="3149" spans="2:4" ht="13.5" customHeight="1">
      <c r="B3149" s="2"/>
      <c r="D3149" s="2"/>
    </row>
    <row r="3150" spans="2:4" ht="13.5" customHeight="1">
      <c r="B3150" s="2"/>
      <c r="D3150" s="2"/>
    </row>
    <row r="3151" spans="2:4" ht="13.5" customHeight="1">
      <c r="B3151" s="2"/>
      <c r="D3151" s="2"/>
    </row>
    <row r="3152" spans="2:4" ht="13.5" customHeight="1">
      <c r="B3152" s="2"/>
      <c r="D3152" s="2"/>
    </row>
    <row r="3153" spans="2:4" ht="13.5" customHeight="1">
      <c r="B3153" s="2"/>
      <c r="D3153" s="2"/>
    </row>
    <row r="3154" spans="2:4" ht="13.5" customHeight="1">
      <c r="B3154" s="2"/>
      <c r="D3154" s="2"/>
    </row>
    <row r="3155" spans="2:4" ht="13.5" customHeight="1">
      <c r="B3155" s="2"/>
      <c r="D3155" s="2"/>
    </row>
    <row r="3156" spans="2:4" ht="13.5" customHeight="1">
      <c r="B3156" s="2"/>
      <c r="D3156" s="2"/>
    </row>
    <row r="3157" spans="2:4" ht="13.5" customHeight="1">
      <c r="B3157" s="2"/>
      <c r="D3157" s="2"/>
    </row>
    <row r="3158" spans="2:4" ht="13.5" customHeight="1">
      <c r="B3158" s="2"/>
      <c r="D3158" s="2"/>
    </row>
    <row r="3159" spans="2:4" ht="13.5" customHeight="1">
      <c r="B3159" s="2"/>
      <c r="D3159" s="2"/>
    </row>
    <row r="3160" spans="2:4" ht="13.5" customHeight="1">
      <c r="B3160" s="2"/>
      <c r="D3160" s="2"/>
    </row>
    <row r="3161" spans="2:4" ht="13.5" customHeight="1">
      <c r="B3161" s="2"/>
      <c r="D3161" s="2"/>
    </row>
    <row r="3162" spans="2:4" ht="13.5" customHeight="1">
      <c r="B3162" s="2"/>
      <c r="D3162" s="2"/>
    </row>
    <row r="3163" spans="2:4" ht="13.5" customHeight="1">
      <c r="B3163" s="2"/>
      <c r="D3163" s="2"/>
    </row>
    <row r="3164" spans="2:4" ht="13.5" customHeight="1">
      <c r="B3164" s="2"/>
      <c r="D3164" s="2"/>
    </row>
    <row r="3165" spans="2:4" ht="13.5" customHeight="1">
      <c r="B3165" s="2"/>
      <c r="D3165" s="2"/>
    </row>
    <row r="3166" spans="2:4" ht="13.5" customHeight="1">
      <c r="B3166" s="2"/>
      <c r="D3166" s="2"/>
    </row>
    <row r="3167" spans="2:4" ht="13.5" customHeight="1">
      <c r="B3167" s="2"/>
      <c r="D3167" s="2"/>
    </row>
    <row r="3168" spans="2:4" ht="13.5" customHeight="1">
      <c r="B3168" s="2"/>
      <c r="D3168" s="2"/>
    </row>
    <row r="3169" spans="2:4" ht="13.5" customHeight="1">
      <c r="B3169" s="2"/>
      <c r="D3169" s="2"/>
    </row>
    <row r="3170" spans="2:4" ht="13.5" customHeight="1">
      <c r="B3170" s="2"/>
      <c r="D3170" s="2"/>
    </row>
    <row r="3171" spans="2:4" ht="13.5" customHeight="1">
      <c r="B3171" s="2"/>
      <c r="D3171" s="2"/>
    </row>
    <row r="3172" spans="2:4" ht="13.5" customHeight="1">
      <c r="B3172" s="2"/>
      <c r="D3172" s="2"/>
    </row>
    <row r="3173" spans="2:4" ht="13.5" customHeight="1">
      <c r="B3173" s="2"/>
      <c r="D3173" s="2"/>
    </row>
    <row r="3174" spans="2:4" ht="13.5" customHeight="1">
      <c r="B3174" s="2"/>
      <c r="D3174" s="2"/>
    </row>
    <row r="3175" spans="2:4" ht="13.5" customHeight="1">
      <c r="B3175" s="2"/>
      <c r="D3175" s="2"/>
    </row>
    <row r="3176" spans="2:4" ht="13.5" customHeight="1">
      <c r="B3176" s="2"/>
      <c r="D3176" s="2"/>
    </row>
    <row r="3177" spans="2:4" ht="13.5" customHeight="1">
      <c r="B3177" s="2"/>
      <c r="D3177" s="2"/>
    </row>
    <row r="3178" spans="2:4" ht="13.5" customHeight="1">
      <c r="B3178" s="2"/>
      <c r="D3178" s="2"/>
    </row>
    <row r="3179" spans="2:4" ht="13.5" customHeight="1">
      <c r="B3179" s="2"/>
      <c r="D3179" s="2"/>
    </row>
    <row r="3180" spans="2:4" ht="13.5" customHeight="1">
      <c r="B3180" s="2"/>
      <c r="D3180" s="2"/>
    </row>
    <row r="3181" spans="2:4" ht="13.5" customHeight="1">
      <c r="B3181" s="2"/>
      <c r="D3181" s="2"/>
    </row>
    <row r="3182" spans="2:4" ht="13.5" customHeight="1">
      <c r="B3182" s="2"/>
      <c r="D3182" s="2"/>
    </row>
    <row r="3183" spans="2:4" ht="13.5" customHeight="1">
      <c r="B3183" s="2"/>
      <c r="D3183" s="2"/>
    </row>
    <row r="3184" spans="2:4" ht="13.5" customHeight="1">
      <c r="B3184" s="2"/>
      <c r="D3184" s="2"/>
    </row>
    <row r="3185" spans="2:4" ht="13.5" customHeight="1">
      <c r="B3185" s="2"/>
      <c r="D3185" s="2"/>
    </row>
    <row r="3186" spans="2:4" ht="13.5" customHeight="1">
      <c r="B3186" s="2"/>
      <c r="D3186" s="2"/>
    </row>
    <row r="3187" spans="2:4" ht="13.5" customHeight="1">
      <c r="B3187" s="2"/>
      <c r="D3187" s="2"/>
    </row>
    <row r="3188" spans="2:4" ht="13.5" customHeight="1">
      <c r="B3188" s="2"/>
      <c r="D3188" s="2"/>
    </row>
    <row r="3189" spans="2:4" ht="13.5" customHeight="1">
      <c r="B3189" s="2"/>
      <c r="D3189" s="2"/>
    </row>
    <row r="3190" spans="2:4" ht="13.5" customHeight="1">
      <c r="B3190" s="2"/>
      <c r="D3190" s="2"/>
    </row>
    <row r="3191" spans="2:4" ht="13.5" customHeight="1">
      <c r="B3191" s="2"/>
      <c r="D3191" s="2"/>
    </row>
    <row r="3192" spans="2:4" ht="13.5" customHeight="1">
      <c r="B3192" s="2"/>
      <c r="D3192" s="2"/>
    </row>
    <row r="3193" spans="2:4" ht="13.5" customHeight="1">
      <c r="B3193" s="2"/>
      <c r="D3193" s="2"/>
    </row>
    <row r="3194" spans="2:4" ht="13.5" customHeight="1">
      <c r="B3194" s="2"/>
      <c r="D3194" s="2"/>
    </row>
    <row r="3195" spans="2:4" ht="13.5" customHeight="1">
      <c r="B3195" s="2"/>
      <c r="D3195" s="2"/>
    </row>
    <row r="3196" spans="2:4" ht="13.5" customHeight="1">
      <c r="B3196" s="2"/>
      <c r="D3196" s="2"/>
    </row>
    <row r="3197" spans="2:4" ht="13.5" customHeight="1">
      <c r="B3197" s="2"/>
      <c r="D3197" s="2"/>
    </row>
    <row r="3198" spans="2:4" ht="13.5" customHeight="1">
      <c r="B3198" s="2"/>
      <c r="D3198" s="2"/>
    </row>
    <row r="3199" spans="2:4" ht="13.5" customHeight="1">
      <c r="B3199" s="2"/>
      <c r="D3199" s="2"/>
    </row>
    <row r="3200" spans="2:4" ht="13.5" customHeight="1">
      <c r="B3200" s="2"/>
      <c r="D3200" s="2"/>
    </row>
    <row r="3201" spans="2:4" ht="13.5" customHeight="1">
      <c r="B3201" s="2"/>
      <c r="D3201" s="2"/>
    </row>
    <row r="3202" spans="2:4" ht="13.5" customHeight="1">
      <c r="B3202" s="2"/>
      <c r="D3202" s="2"/>
    </row>
    <row r="3203" spans="2:4" ht="13.5" customHeight="1">
      <c r="B3203" s="2"/>
      <c r="D3203" s="2"/>
    </row>
    <row r="3204" spans="2:4" ht="13.5" customHeight="1">
      <c r="B3204" s="2"/>
      <c r="D3204" s="2"/>
    </row>
    <row r="3205" spans="2:4" ht="13.5" customHeight="1">
      <c r="B3205" s="2"/>
      <c r="D3205" s="2"/>
    </row>
    <row r="3206" spans="2:4" ht="13.5" customHeight="1">
      <c r="B3206" s="2"/>
      <c r="D3206" s="2"/>
    </row>
    <row r="3207" spans="2:4" ht="13.5" customHeight="1">
      <c r="B3207" s="2"/>
      <c r="D3207" s="2"/>
    </row>
    <row r="3208" spans="2:4" ht="13.5" customHeight="1">
      <c r="B3208" s="2"/>
      <c r="D3208" s="2"/>
    </row>
    <row r="3209" spans="2:4" ht="13.5" customHeight="1">
      <c r="B3209" s="2"/>
      <c r="D3209" s="2"/>
    </row>
    <row r="3210" spans="2:4" ht="13.5" customHeight="1">
      <c r="B3210" s="2"/>
      <c r="D3210" s="2"/>
    </row>
    <row r="3211" spans="2:4" ht="13.5" customHeight="1">
      <c r="B3211" s="2"/>
      <c r="D3211" s="2"/>
    </row>
    <row r="3212" spans="2:4" ht="13.5" customHeight="1">
      <c r="B3212" s="2"/>
      <c r="D3212" s="2"/>
    </row>
    <row r="3213" spans="2:4" ht="13.5" customHeight="1">
      <c r="B3213" s="2"/>
      <c r="D3213" s="2"/>
    </row>
    <row r="3214" spans="2:4" ht="13.5" customHeight="1">
      <c r="B3214" s="2"/>
      <c r="D3214" s="2"/>
    </row>
    <row r="3215" spans="2:4" ht="13.5" customHeight="1">
      <c r="B3215" s="2"/>
      <c r="D3215" s="2"/>
    </row>
    <row r="3216" spans="2:4" ht="13.5" customHeight="1">
      <c r="B3216" s="2"/>
      <c r="D3216" s="2"/>
    </row>
    <row r="3217" spans="2:4" ht="13.5" customHeight="1">
      <c r="B3217" s="2"/>
      <c r="D3217" s="2"/>
    </row>
    <row r="3218" spans="2:4" ht="13.5" customHeight="1">
      <c r="B3218" s="2"/>
      <c r="D3218" s="2"/>
    </row>
    <row r="3219" spans="2:4" ht="13.5" customHeight="1">
      <c r="B3219" s="2"/>
      <c r="D3219" s="2"/>
    </row>
    <row r="3220" spans="2:4" ht="13.5" customHeight="1">
      <c r="B3220" s="2"/>
      <c r="D3220" s="2"/>
    </row>
    <row r="3221" spans="2:4" ht="13.5" customHeight="1">
      <c r="B3221" s="2"/>
      <c r="D3221" s="2"/>
    </row>
    <row r="3222" spans="2:4" ht="13.5" customHeight="1">
      <c r="B3222" s="2"/>
      <c r="D3222" s="2"/>
    </row>
    <row r="3223" spans="2:4" ht="13.5" customHeight="1">
      <c r="B3223" s="2"/>
      <c r="D3223" s="2"/>
    </row>
    <row r="3224" spans="2:4" ht="13.5" customHeight="1">
      <c r="B3224" s="2"/>
      <c r="D3224" s="2"/>
    </row>
    <row r="3225" spans="2:4" ht="13.5" customHeight="1">
      <c r="B3225" s="2"/>
      <c r="D3225" s="2"/>
    </row>
    <row r="3226" spans="2:4" ht="13.5" customHeight="1">
      <c r="B3226" s="2"/>
      <c r="D3226" s="2"/>
    </row>
    <row r="3227" spans="2:4" ht="13.5" customHeight="1">
      <c r="B3227" s="2"/>
      <c r="D3227" s="2"/>
    </row>
    <row r="3228" spans="2:4" ht="13.5" customHeight="1">
      <c r="B3228" s="2"/>
      <c r="D3228" s="2"/>
    </row>
    <row r="3229" spans="2:4" ht="13.5" customHeight="1">
      <c r="B3229" s="2"/>
      <c r="D3229" s="2"/>
    </row>
    <row r="3230" spans="2:4" ht="13.5" customHeight="1">
      <c r="B3230" s="2"/>
      <c r="D3230" s="2"/>
    </row>
    <row r="3231" spans="2:4" ht="13.5" customHeight="1">
      <c r="B3231" s="2"/>
      <c r="D3231" s="2"/>
    </row>
    <row r="3232" spans="2:4" ht="13.5" customHeight="1">
      <c r="B3232" s="2"/>
      <c r="D3232" s="2"/>
    </row>
    <row r="3233" spans="2:4" ht="13.5" customHeight="1">
      <c r="B3233" s="2"/>
      <c r="D3233" s="2"/>
    </row>
    <row r="3234" spans="2:4" ht="13.5" customHeight="1">
      <c r="B3234" s="2"/>
      <c r="D3234" s="2"/>
    </row>
    <row r="3235" spans="2:4" ht="13.5" customHeight="1">
      <c r="B3235" s="2"/>
      <c r="D3235" s="2"/>
    </row>
    <row r="3236" spans="2:4" ht="13.5" customHeight="1">
      <c r="B3236" s="2"/>
      <c r="D3236" s="2"/>
    </row>
    <row r="3237" spans="2:4" ht="13.5" customHeight="1">
      <c r="B3237" s="2"/>
      <c r="D3237" s="2"/>
    </row>
    <row r="3238" spans="2:4" ht="13.5" customHeight="1">
      <c r="B3238" s="2"/>
      <c r="D3238" s="2"/>
    </row>
    <row r="3239" spans="2:4" ht="13.5" customHeight="1">
      <c r="B3239" s="2"/>
      <c r="D3239" s="2"/>
    </row>
    <row r="3240" spans="2:4" ht="13.5" customHeight="1">
      <c r="B3240" s="2"/>
      <c r="D3240" s="2"/>
    </row>
    <row r="3241" spans="2:4" ht="13.5" customHeight="1">
      <c r="B3241" s="2"/>
      <c r="D3241" s="2"/>
    </row>
    <row r="3242" spans="2:4" ht="13.5" customHeight="1">
      <c r="B3242" s="2"/>
      <c r="D3242" s="2"/>
    </row>
    <row r="3243" spans="2:4" ht="13.5" customHeight="1">
      <c r="B3243" s="2"/>
      <c r="D3243" s="2"/>
    </row>
    <row r="3244" spans="2:4" ht="13.5" customHeight="1">
      <c r="B3244" s="2"/>
      <c r="D3244" s="2"/>
    </row>
    <row r="3245" spans="2:4" ht="13.5" customHeight="1">
      <c r="B3245" s="2"/>
      <c r="D3245" s="2"/>
    </row>
    <row r="3246" spans="2:4" ht="13.5" customHeight="1">
      <c r="B3246" s="2"/>
      <c r="D3246" s="2"/>
    </row>
    <row r="3247" spans="2:4" ht="13.5" customHeight="1">
      <c r="B3247" s="2"/>
      <c r="D3247" s="2"/>
    </row>
    <row r="3248" spans="2:4" ht="13.5" customHeight="1">
      <c r="B3248" s="2"/>
      <c r="D3248" s="2"/>
    </row>
    <row r="3249" spans="2:4" ht="13.5" customHeight="1">
      <c r="B3249" s="2"/>
      <c r="D3249" s="2"/>
    </row>
    <row r="3250" spans="2:4" ht="13.5" customHeight="1">
      <c r="B3250" s="2"/>
      <c r="D3250" s="2"/>
    </row>
    <row r="3251" spans="2:4" ht="13.5" customHeight="1">
      <c r="B3251" s="2"/>
      <c r="D3251" s="2"/>
    </row>
    <row r="3252" spans="2:4" ht="13.5" customHeight="1">
      <c r="B3252" s="2"/>
      <c r="D3252" s="2"/>
    </row>
    <row r="3253" spans="2:4" ht="13.5" customHeight="1">
      <c r="B3253" s="2"/>
      <c r="D3253" s="2"/>
    </row>
    <row r="3254" spans="2:4" ht="13.5" customHeight="1">
      <c r="B3254" s="2"/>
      <c r="D3254" s="2"/>
    </row>
    <row r="3255" spans="2:4" ht="13.5" customHeight="1">
      <c r="B3255" s="2"/>
      <c r="D3255" s="2"/>
    </row>
    <row r="3256" spans="2:4" ht="13.5" customHeight="1">
      <c r="B3256" s="2"/>
      <c r="D3256" s="2"/>
    </row>
    <row r="3257" spans="2:4" ht="13.5" customHeight="1">
      <c r="B3257" s="2"/>
      <c r="D3257" s="2"/>
    </row>
    <row r="3258" spans="2:4" ht="13.5" customHeight="1">
      <c r="B3258" s="2"/>
      <c r="D3258" s="2"/>
    </row>
    <row r="3259" spans="2:4" ht="13.5" customHeight="1">
      <c r="B3259" s="2"/>
      <c r="D3259" s="2"/>
    </row>
    <row r="3260" spans="2:4" ht="13.5" customHeight="1">
      <c r="B3260" s="2"/>
      <c r="D3260" s="2"/>
    </row>
    <row r="3261" spans="2:4" ht="13.5" customHeight="1">
      <c r="B3261" s="2"/>
      <c r="D3261" s="2"/>
    </row>
    <row r="3262" spans="2:4" ht="13.5" customHeight="1">
      <c r="B3262" s="2"/>
      <c r="D3262" s="2"/>
    </row>
    <row r="3263" spans="2:4" ht="13.5" customHeight="1">
      <c r="B3263" s="2"/>
      <c r="D3263" s="2"/>
    </row>
    <row r="3264" spans="2:4" ht="13.5" customHeight="1">
      <c r="B3264" s="2"/>
      <c r="D3264" s="2"/>
    </row>
    <row r="3265" spans="2:4" ht="13.5" customHeight="1">
      <c r="B3265" s="2"/>
      <c r="D3265" s="2"/>
    </row>
    <row r="3266" spans="2:4" ht="13.5" customHeight="1">
      <c r="B3266" s="2"/>
      <c r="D3266" s="2"/>
    </row>
    <row r="3267" spans="2:4" ht="13.5" customHeight="1">
      <c r="B3267" s="2"/>
      <c r="D3267" s="2"/>
    </row>
    <row r="3268" spans="2:4" ht="13.5" customHeight="1">
      <c r="B3268" s="2"/>
      <c r="D3268" s="2"/>
    </row>
    <row r="3269" spans="2:4" ht="13.5" customHeight="1">
      <c r="B3269" s="2"/>
      <c r="D3269" s="2"/>
    </row>
    <row r="3270" spans="2:4" ht="13.5" customHeight="1">
      <c r="B3270" s="2"/>
      <c r="D3270" s="2"/>
    </row>
    <row r="3271" spans="2:4" ht="13.5" customHeight="1">
      <c r="B3271" s="2"/>
      <c r="D3271" s="2"/>
    </row>
    <row r="3272" spans="2:4" ht="13.5" customHeight="1">
      <c r="B3272" s="2"/>
      <c r="D3272" s="2"/>
    </row>
    <row r="3273" spans="2:4" ht="13.5" customHeight="1">
      <c r="B3273" s="2"/>
      <c r="D3273" s="2"/>
    </row>
    <row r="3274" spans="2:4" ht="13.5" customHeight="1">
      <c r="B3274" s="2"/>
      <c r="D3274" s="2"/>
    </row>
    <row r="3275" spans="2:4" ht="13.5" customHeight="1">
      <c r="B3275" s="2"/>
      <c r="D3275" s="2"/>
    </row>
    <row r="3276" spans="2:4" ht="13.5" customHeight="1">
      <c r="B3276" s="2"/>
      <c r="D3276" s="2"/>
    </row>
    <row r="3277" spans="2:4" ht="13.5" customHeight="1">
      <c r="B3277" s="2"/>
      <c r="D3277" s="2"/>
    </row>
    <row r="3278" spans="2:4" ht="13.5" customHeight="1">
      <c r="B3278" s="2"/>
      <c r="D3278" s="2"/>
    </row>
    <row r="3279" spans="2:4" ht="13.5" customHeight="1">
      <c r="B3279" s="2"/>
      <c r="D3279" s="2"/>
    </row>
    <row r="3280" spans="2:4" ht="13.5" customHeight="1">
      <c r="B3280" s="2"/>
      <c r="D3280" s="2"/>
    </row>
    <row r="3281" spans="2:4" ht="13.5" customHeight="1">
      <c r="B3281" s="2"/>
      <c r="D3281" s="2"/>
    </row>
    <row r="3282" spans="2:4" ht="13.5" customHeight="1">
      <c r="B3282" s="2"/>
      <c r="D3282" s="2"/>
    </row>
    <row r="3283" spans="2:4" ht="13.5" customHeight="1">
      <c r="B3283" s="2"/>
      <c r="D3283" s="2"/>
    </row>
    <row r="3284" spans="2:4" ht="13.5" customHeight="1">
      <c r="B3284" s="2"/>
      <c r="D3284" s="2"/>
    </row>
    <row r="3285" spans="2:4" ht="13.5" customHeight="1">
      <c r="B3285" s="2"/>
      <c r="D3285" s="2"/>
    </row>
    <row r="3286" spans="2:4" ht="13.5" customHeight="1">
      <c r="B3286" s="2"/>
      <c r="D3286" s="2"/>
    </row>
    <row r="3287" spans="2:4" ht="13.5" customHeight="1">
      <c r="B3287" s="2"/>
      <c r="D3287" s="2"/>
    </row>
    <row r="3288" spans="2:4" ht="13.5" customHeight="1">
      <c r="B3288" s="2"/>
      <c r="D3288" s="2"/>
    </row>
    <row r="3289" spans="2:4" ht="13.5" customHeight="1">
      <c r="B3289" s="2"/>
      <c r="D3289" s="2"/>
    </row>
    <row r="3290" spans="2:4" ht="13.5" customHeight="1">
      <c r="B3290" s="2"/>
      <c r="D3290" s="2"/>
    </row>
    <row r="3291" spans="2:4" ht="13.5" customHeight="1">
      <c r="B3291" s="2"/>
      <c r="D3291" s="2"/>
    </row>
    <row r="3292" spans="2:4" ht="13.5" customHeight="1">
      <c r="B3292" s="2"/>
      <c r="D3292" s="2"/>
    </row>
    <row r="3293" spans="2:4" ht="13.5" customHeight="1">
      <c r="B3293" s="2"/>
      <c r="D3293" s="2"/>
    </row>
    <row r="3294" spans="2:4" ht="13.5" customHeight="1">
      <c r="B3294" s="2"/>
      <c r="D3294" s="2"/>
    </row>
    <row r="3295" spans="2:4" ht="13.5" customHeight="1">
      <c r="B3295" s="2"/>
      <c r="D3295" s="2"/>
    </row>
    <row r="3296" spans="2:4" ht="13.5" customHeight="1">
      <c r="B3296" s="2"/>
      <c r="D3296" s="2"/>
    </row>
    <row r="3297" spans="2:4" ht="13.5" customHeight="1">
      <c r="B3297" s="2"/>
      <c r="D3297" s="2"/>
    </row>
    <row r="3298" spans="2:4" ht="13.5" customHeight="1">
      <c r="B3298" s="2"/>
      <c r="D3298" s="2"/>
    </row>
    <row r="3299" spans="2:4" ht="13.5" customHeight="1">
      <c r="B3299" s="2"/>
      <c r="D3299" s="2"/>
    </row>
    <row r="3300" spans="2:4" ht="13.5" customHeight="1">
      <c r="B3300" s="2"/>
      <c r="D3300" s="2"/>
    </row>
    <row r="3301" spans="2:4" ht="13.5" customHeight="1">
      <c r="B3301" s="2"/>
      <c r="D3301" s="2"/>
    </row>
    <row r="3302" spans="2:4" ht="13.5" customHeight="1">
      <c r="B3302" s="2"/>
      <c r="D3302" s="2"/>
    </row>
    <row r="3303" spans="2:4" ht="13.5" customHeight="1">
      <c r="B3303" s="2"/>
      <c r="D3303" s="2"/>
    </row>
    <row r="3304" spans="2:4" ht="13.5" customHeight="1">
      <c r="B3304" s="2"/>
      <c r="D3304" s="2"/>
    </row>
    <row r="3305" spans="2:4" ht="13.5" customHeight="1">
      <c r="B3305" s="2"/>
      <c r="D3305" s="2"/>
    </row>
    <row r="3306" spans="2:4" ht="13.5" customHeight="1">
      <c r="B3306" s="2"/>
      <c r="D3306" s="2"/>
    </row>
    <row r="3307" spans="2:4" ht="13.5" customHeight="1">
      <c r="B3307" s="2"/>
      <c r="D3307" s="2"/>
    </row>
    <row r="3308" spans="2:4" ht="13.5" customHeight="1">
      <c r="B3308" s="2"/>
      <c r="D3308" s="2"/>
    </row>
    <row r="3309" spans="2:4" ht="13.5" customHeight="1">
      <c r="B3309" s="2"/>
      <c r="D3309" s="2"/>
    </row>
    <row r="3310" spans="2:4" ht="13.5" customHeight="1">
      <c r="B3310" s="2"/>
      <c r="D3310" s="2"/>
    </row>
    <row r="3311" spans="2:4" ht="13.5" customHeight="1">
      <c r="B3311" s="2"/>
      <c r="D3311" s="2"/>
    </row>
    <row r="3312" spans="2:4" ht="13.5" customHeight="1">
      <c r="B3312" s="2"/>
      <c r="D3312" s="2"/>
    </row>
    <row r="3313" spans="2:4" ht="13.5" customHeight="1">
      <c r="B3313" s="2"/>
      <c r="D3313" s="2"/>
    </row>
    <row r="3314" spans="2:4" ht="13.5" customHeight="1">
      <c r="B3314" s="2"/>
      <c r="D3314" s="2"/>
    </row>
    <row r="3315" spans="2:4" ht="13.5" customHeight="1">
      <c r="B3315" s="2"/>
      <c r="D3315" s="2"/>
    </row>
    <row r="3316" spans="2:4" ht="13.5" customHeight="1">
      <c r="B3316" s="2"/>
      <c r="D3316" s="2"/>
    </row>
    <row r="3317" spans="2:4" ht="13.5" customHeight="1">
      <c r="B3317" s="2"/>
      <c r="D3317" s="2"/>
    </row>
    <row r="3318" spans="2:4" ht="13.5" customHeight="1">
      <c r="B3318" s="2"/>
      <c r="D3318" s="2"/>
    </row>
    <row r="3319" spans="2:4" ht="13.5" customHeight="1">
      <c r="B3319" s="2"/>
      <c r="D3319" s="2"/>
    </row>
    <row r="3320" spans="2:4" ht="13.5" customHeight="1">
      <c r="B3320" s="2"/>
      <c r="D3320" s="2"/>
    </row>
    <row r="3321" spans="2:4" ht="13.5" customHeight="1">
      <c r="B3321" s="2"/>
      <c r="D3321" s="2"/>
    </row>
    <row r="3322" spans="2:4" ht="13.5" customHeight="1">
      <c r="B3322" s="2"/>
      <c r="D3322" s="2"/>
    </row>
    <row r="3323" spans="2:4" ht="13.5" customHeight="1">
      <c r="B3323" s="2"/>
      <c r="D3323" s="2"/>
    </row>
    <row r="3324" spans="2:4" ht="13.5" customHeight="1">
      <c r="B3324" s="2"/>
      <c r="D3324" s="2"/>
    </row>
    <row r="3325" spans="2:4" ht="13.5" customHeight="1">
      <c r="B3325" s="2"/>
      <c r="D3325" s="2"/>
    </row>
    <row r="3326" spans="2:4" ht="13.5" customHeight="1">
      <c r="B3326" s="2"/>
      <c r="D3326" s="2"/>
    </row>
    <row r="3327" spans="2:4" ht="13.5" customHeight="1">
      <c r="B3327" s="2"/>
      <c r="D3327" s="2"/>
    </row>
    <row r="3328" spans="2:4" ht="13.5" customHeight="1">
      <c r="B3328" s="2"/>
      <c r="D3328" s="2"/>
    </row>
    <row r="3329" spans="2:4" ht="13.5" customHeight="1">
      <c r="B3329" s="2"/>
      <c r="D3329" s="2"/>
    </row>
    <row r="3330" spans="2:4" ht="13.5" customHeight="1">
      <c r="B3330" s="2"/>
      <c r="D3330" s="2"/>
    </row>
    <row r="3331" spans="2:4" ht="13.5" customHeight="1">
      <c r="B3331" s="2"/>
      <c r="D3331" s="2"/>
    </row>
    <row r="3332" spans="2:4" ht="13.5" customHeight="1">
      <c r="B3332" s="2"/>
      <c r="D3332" s="2"/>
    </row>
    <row r="3333" spans="2:4" ht="13.5" customHeight="1">
      <c r="B3333" s="2"/>
      <c r="D3333" s="2"/>
    </row>
    <row r="3334" spans="2:4" ht="13.5" customHeight="1">
      <c r="B3334" s="2"/>
      <c r="D3334" s="2"/>
    </row>
    <row r="3335" spans="2:4" ht="13.5" customHeight="1">
      <c r="B3335" s="2"/>
      <c r="D3335" s="2"/>
    </row>
    <row r="3336" spans="2:4" ht="13.5" customHeight="1">
      <c r="B3336" s="2"/>
      <c r="D3336" s="2"/>
    </row>
    <row r="3337" spans="2:4" ht="13.5" customHeight="1">
      <c r="B3337" s="2"/>
      <c r="D3337" s="2"/>
    </row>
    <row r="3338" spans="2:4" ht="13.5" customHeight="1">
      <c r="B3338" s="2"/>
      <c r="D3338" s="2"/>
    </row>
    <row r="3339" spans="2:4" ht="13.5" customHeight="1">
      <c r="B3339" s="2"/>
      <c r="D3339" s="2"/>
    </row>
    <row r="3340" spans="2:4" ht="13.5" customHeight="1">
      <c r="B3340" s="2"/>
      <c r="D3340" s="2"/>
    </row>
    <row r="3341" spans="2:4" ht="13.5" customHeight="1">
      <c r="B3341" s="2"/>
      <c r="D3341" s="2"/>
    </row>
    <row r="3342" spans="2:4" ht="13.5" customHeight="1">
      <c r="B3342" s="2"/>
      <c r="D3342" s="2"/>
    </row>
    <row r="3343" spans="2:4" ht="13.5" customHeight="1">
      <c r="B3343" s="2"/>
      <c r="D3343" s="2"/>
    </row>
    <row r="3344" spans="2:4" ht="13.5" customHeight="1">
      <c r="B3344" s="2"/>
      <c r="D3344" s="2"/>
    </row>
    <row r="3345" spans="2:4" ht="13.5" customHeight="1">
      <c r="B3345" s="2"/>
      <c r="D3345" s="2"/>
    </row>
    <row r="3346" spans="2:4" ht="13.5" customHeight="1">
      <c r="B3346" s="2"/>
      <c r="D3346" s="2"/>
    </row>
    <row r="3347" spans="2:4" ht="13.5" customHeight="1">
      <c r="B3347" s="2"/>
      <c r="D3347" s="2"/>
    </row>
    <row r="3348" spans="2:4" ht="13.5" customHeight="1">
      <c r="B3348" s="2"/>
      <c r="D3348" s="2"/>
    </row>
    <row r="3349" spans="2:4" ht="13.5" customHeight="1">
      <c r="B3349" s="2"/>
      <c r="D3349" s="2"/>
    </row>
    <row r="3350" spans="2:4" ht="13.5" customHeight="1">
      <c r="B3350" s="2"/>
      <c r="D3350" s="2"/>
    </row>
    <row r="3351" spans="2:4" ht="13.5" customHeight="1">
      <c r="B3351" s="2"/>
      <c r="D3351" s="2"/>
    </row>
    <row r="3352" spans="2:4" ht="13.5" customHeight="1">
      <c r="B3352" s="2"/>
      <c r="D3352" s="2"/>
    </row>
    <row r="3353" spans="2:4" ht="13.5" customHeight="1">
      <c r="B3353" s="2"/>
      <c r="D3353" s="2"/>
    </row>
    <row r="3354" spans="2:4" ht="13.5" customHeight="1">
      <c r="B3354" s="2"/>
      <c r="D3354" s="2"/>
    </row>
    <row r="3355" spans="2:4" ht="13.5" customHeight="1">
      <c r="B3355" s="2"/>
      <c r="D3355" s="2"/>
    </row>
    <row r="3356" spans="2:4" ht="13.5" customHeight="1">
      <c r="B3356" s="2"/>
      <c r="D3356" s="2"/>
    </row>
    <row r="3357" spans="2:4" ht="13.5" customHeight="1">
      <c r="B3357" s="2"/>
      <c r="D3357" s="2"/>
    </row>
    <row r="3358" spans="2:4" ht="13.5" customHeight="1">
      <c r="B3358" s="2"/>
      <c r="D3358" s="2"/>
    </row>
    <row r="3359" spans="2:4" ht="13.5" customHeight="1">
      <c r="B3359" s="2"/>
      <c r="D3359" s="2"/>
    </row>
    <row r="3360" spans="2:4" ht="13.5" customHeight="1">
      <c r="B3360" s="2"/>
      <c r="D3360" s="2"/>
    </row>
    <row r="3361" spans="2:4" ht="13.5" customHeight="1">
      <c r="B3361" s="2"/>
      <c r="D3361" s="2"/>
    </row>
    <row r="3362" spans="2:4" ht="13.5" customHeight="1">
      <c r="B3362" s="2"/>
      <c r="D3362" s="2"/>
    </row>
    <row r="3363" spans="2:4" ht="13.5" customHeight="1">
      <c r="B3363" s="2"/>
      <c r="D3363" s="2"/>
    </row>
    <row r="3364" spans="2:4" ht="13.5" customHeight="1">
      <c r="B3364" s="2"/>
      <c r="D3364" s="2"/>
    </row>
    <row r="3365" spans="2:4" ht="13.5" customHeight="1">
      <c r="B3365" s="2"/>
      <c r="D3365" s="2"/>
    </row>
    <row r="3366" spans="2:4" ht="13.5" customHeight="1">
      <c r="B3366" s="2"/>
      <c r="D3366" s="2"/>
    </row>
    <row r="3367" spans="2:4" ht="13.5" customHeight="1">
      <c r="B3367" s="2"/>
      <c r="D3367" s="2"/>
    </row>
    <row r="3368" spans="2:4" ht="13.5" customHeight="1">
      <c r="B3368" s="2"/>
      <c r="D3368" s="2"/>
    </row>
    <row r="3369" spans="2:4" ht="13.5" customHeight="1">
      <c r="B3369" s="2"/>
      <c r="D3369" s="2"/>
    </row>
    <row r="3370" spans="2:4" ht="13.5" customHeight="1">
      <c r="B3370" s="2"/>
      <c r="D3370" s="2"/>
    </row>
    <row r="3371" spans="2:4" ht="13.5" customHeight="1">
      <c r="B3371" s="2"/>
      <c r="D3371" s="2"/>
    </row>
    <row r="3372" spans="2:4" ht="13.5" customHeight="1">
      <c r="B3372" s="2"/>
      <c r="D3372" s="2"/>
    </row>
    <row r="3373" spans="2:4" ht="13.5" customHeight="1">
      <c r="B3373" s="2"/>
      <c r="D3373" s="2"/>
    </row>
    <row r="3374" spans="2:4" ht="13.5" customHeight="1">
      <c r="B3374" s="2"/>
      <c r="D3374" s="2"/>
    </row>
    <row r="3375" spans="2:4" ht="13.5" customHeight="1">
      <c r="B3375" s="2"/>
      <c r="D3375" s="2"/>
    </row>
    <row r="3376" spans="2:4" ht="13.5" customHeight="1">
      <c r="B3376" s="2"/>
      <c r="D3376" s="2"/>
    </row>
    <row r="3377" spans="2:4" ht="13.5" customHeight="1">
      <c r="B3377" s="2"/>
      <c r="D3377" s="2"/>
    </row>
    <row r="3378" spans="2:4" ht="13.5" customHeight="1">
      <c r="B3378" s="2"/>
      <c r="D3378" s="2"/>
    </row>
    <row r="3379" spans="2:4" ht="13.5" customHeight="1">
      <c r="B3379" s="2"/>
      <c r="D3379" s="2"/>
    </row>
    <row r="3380" spans="2:4" ht="13.5" customHeight="1">
      <c r="B3380" s="2"/>
      <c r="D3380" s="2"/>
    </row>
    <row r="3381" spans="2:4" ht="13.5" customHeight="1">
      <c r="B3381" s="2"/>
      <c r="D3381" s="2"/>
    </row>
    <row r="3382" spans="2:4" ht="13.5" customHeight="1">
      <c r="B3382" s="2"/>
      <c r="D3382" s="2"/>
    </row>
    <row r="3383" spans="2:4" ht="13.5" customHeight="1">
      <c r="B3383" s="2"/>
      <c r="D3383" s="2"/>
    </row>
    <row r="3384" spans="2:4" ht="13.5" customHeight="1">
      <c r="B3384" s="2"/>
      <c r="D3384" s="2"/>
    </row>
    <row r="3385" spans="2:4" ht="13.5" customHeight="1">
      <c r="B3385" s="2"/>
      <c r="D3385" s="2"/>
    </row>
    <row r="3386" spans="2:4" ht="13.5" customHeight="1">
      <c r="B3386" s="2"/>
      <c r="D3386" s="2"/>
    </row>
    <row r="3387" spans="2:4" ht="13.5" customHeight="1">
      <c r="B3387" s="2"/>
      <c r="D3387" s="2"/>
    </row>
    <row r="3388" spans="2:4" ht="13.5" customHeight="1">
      <c r="B3388" s="2"/>
      <c r="D3388" s="2"/>
    </row>
    <row r="3389" spans="2:4" ht="13.5" customHeight="1">
      <c r="B3389" s="2"/>
      <c r="D3389" s="2"/>
    </row>
    <row r="3390" spans="2:4" ht="13.5" customHeight="1">
      <c r="B3390" s="2"/>
      <c r="D3390" s="2"/>
    </row>
    <row r="3391" spans="2:4" ht="13.5" customHeight="1">
      <c r="B3391" s="2"/>
      <c r="D3391" s="2"/>
    </row>
    <row r="3392" spans="2:4" ht="13.5" customHeight="1">
      <c r="B3392" s="2"/>
      <c r="D3392" s="2"/>
    </row>
    <row r="3393" spans="2:4" ht="13.5" customHeight="1">
      <c r="B3393" s="2"/>
      <c r="D3393" s="2"/>
    </row>
    <row r="3394" spans="2:4" ht="13.5" customHeight="1">
      <c r="B3394" s="2"/>
      <c r="D3394" s="2"/>
    </row>
    <row r="3395" spans="2:4" ht="13.5" customHeight="1">
      <c r="B3395" s="2"/>
      <c r="D3395" s="2"/>
    </row>
    <row r="3396" spans="2:4" ht="13.5" customHeight="1">
      <c r="B3396" s="2"/>
      <c r="D3396" s="2"/>
    </row>
    <row r="3397" spans="2:4" ht="13.5" customHeight="1">
      <c r="B3397" s="2"/>
      <c r="D3397" s="2"/>
    </row>
    <row r="3398" spans="2:4" ht="13.5" customHeight="1">
      <c r="B3398" s="2"/>
      <c r="D3398" s="2"/>
    </row>
    <row r="3399" spans="2:4" ht="13.5" customHeight="1">
      <c r="B3399" s="2"/>
      <c r="D3399" s="2"/>
    </row>
    <row r="3400" spans="2:4" ht="13.5" customHeight="1">
      <c r="B3400" s="2"/>
      <c r="D3400" s="2"/>
    </row>
    <row r="3401" spans="2:4" ht="13.5" customHeight="1">
      <c r="B3401" s="2"/>
      <c r="D3401" s="2"/>
    </row>
    <row r="3402" spans="2:4" ht="13.5" customHeight="1">
      <c r="B3402" s="2"/>
      <c r="D3402" s="2"/>
    </row>
    <row r="3403" spans="2:4" ht="13.5" customHeight="1">
      <c r="B3403" s="2"/>
      <c r="D3403" s="2"/>
    </row>
    <row r="3404" spans="2:4" ht="13.5" customHeight="1">
      <c r="B3404" s="2"/>
      <c r="D3404" s="2"/>
    </row>
    <row r="3405" spans="2:4" ht="13.5" customHeight="1">
      <c r="B3405" s="2"/>
      <c r="D3405" s="2"/>
    </row>
    <row r="3406" spans="2:4" ht="13.5" customHeight="1">
      <c r="B3406" s="2"/>
      <c r="D3406" s="2"/>
    </row>
    <row r="3407" spans="2:4" ht="13.5" customHeight="1">
      <c r="B3407" s="2"/>
      <c r="D3407" s="2"/>
    </row>
    <row r="3408" spans="2:4" ht="13.5" customHeight="1">
      <c r="B3408" s="2"/>
      <c r="D3408" s="2"/>
    </row>
    <row r="3409" spans="2:4" ht="13.5" customHeight="1">
      <c r="B3409" s="2"/>
      <c r="D3409" s="2"/>
    </row>
    <row r="3410" spans="2:4" ht="13.5" customHeight="1">
      <c r="B3410" s="2"/>
      <c r="D3410" s="2"/>
    </row>
    <row r="3411" spans="2:4" ht="13.5" customHeight="1">
      <c r="B3411" s="2"/>
      <c r="D3411" s="2"/>
    </row>
    <row r="3412" spans="2:4" ht="13.5" customHeight="1">
      <c r="B3412" s="2"/>
      <c r="D3412" s="2"/>
    </row>
    <row r="3413" spans="2:4" ht="13.5" customHeight="1">
      <c r="B3413" s="2"/>
      <c r="D3413" s="2"/>
    </row>
    <row r="3414" spans="2:4" ht="13.5" customHeight="1">
      <c r="B3414" s="2"/>
      <c r="D3414" s="2"/>
    </row>
    <row r="3415" spans="2:4" ht="13.5" customHeight="1">
      <c r="B3415" s="2"/>
      <c r="D3415" s="2"/>
    </row>
    <row r="3416" spans="2:4" ht="13.5" customHeight="1">
      <c r="B3416" s="2"/>
      <c r="D3416" s="2"/>
    </row>
    <row r="3417" spans="2:4" ht="13.5" customHeight="1">
      <c r="B3417" s="2"/>
      <c r="D3417" s="2"/>
    </row>
    <row r="3418" spans="2:4" ht="13.5" customHeight="1">
      <c r="B3418" s="2"/>
      <c r="D3418" s="2"/>
    </row>
    <row r="3419" spans="2:4" ht="13.5" customHeight="1">
      <c r="B3419" s="2"/>
      <c r="D3419" s="2"/>
    </row>
    <row r="3420" spans="2:4" ht="13.5" customHeight="1">
      <c r="B3420" s="2"/>
      <c r="D3420" s="2"/>
    </row>
    <row r="3421" spans="2:4" ht="13.5" customHeight="1">
      <c r="B3421" s="2"/>
      <c r="D3421" s="2"/>
    </row>
    <row r="3422" spans="2:4" ht="13.5" customHeight="1">
      <c r="B3422" s="2"/>
      <c r="D3422" s="2"/>
    </row>
    <row r="3423" spans="2:4" ht="13.5" customHeight="1">
      <c r="B3423" s="2"/>
      <c r="D3423" s="2"/>
    </row>
    <row r="3424" spans="2:4" ht="13.5" customHeight="1">
      <c r="B3424" s="2"/>
      <c r="D3424" s="2"/>
    </row>
    <row r="3425" spans="2:4" ht="13.5" customHeight="1">
      <c r="B3425" s="2"/>
      <c r="D3425" s="2"/>
    </row>
    <row r="3426" spans="2:4" ht="13.5" customHeight="1">
      <c r="B3426" s="2"/>
      <c r="D3426" s="2"/>
    </row>
    <row r="3427" spans="2:4" ht="13.5" customHeight="1">
      <c r="B3427" s="2"/>
      <c r="D3427" s="2"/>
    </row>
    <row r="3428" spans="2:4" ht="13.5" customHeight="1">
      <c r="B3428" s="2"/>
      <c r="D3428" s="2"/>
    </row>
    <row r="3429" spans="2:4" ht="13.5" customHeight="1">
      <c r="B3429" s="2"/>
      <c r="D3429" s="2"/>
    </row>
    <row r="3430" spans="2:4" ht="13.5" customHeight="1">
      <c r="B3430" s="2"/>
      <c r="D3430" s="2"/>
    </row>
    <row r="3431" spans="2:4" ht="13.5" customHeight="1">
      <c r="B3431" s="2"/>
      <c r="D3431" s="2"/>
    </row>
    <row r="3432" spans="2:4" ht="13.5" customHeight="1">
      <c r="B3432" s="2"/>
      <c r="D3432" s="2"/>
    </row>
    <row r="3433" spans="2:4" ht="13.5" customHeight="1">
      <c r="B3433" s="2"/>
      <c r="D3433" s="2"/>
    </row>
    <row r="3434" spans="2:4" ht="13.5" customHeight="1">
      <c r="B3434" s="2"/>
      <c r="D3434" s="2"/>
    </row>
    <row r="3435" spans="2:4" ht="13.5" customHeight="1">
      <c r="B3435" s="2"/>
      <c r="D3435" s="2"/>
    </row>
    <row r="3436" spans="2:4" ht="13.5" customHeight="1">
      <c r="B3436" s="2"/>
      <c r="D3436" s="2"/>
    </row>
    <row r="3437" spans="2:4" ht="13.5" customHeight="1">
      <c r="B3437" s="2"/>
      <c r="D3437" s="2"/>
    </row>
    <row r="3438" spans="2:4" ht="13.5" customHeight="1">
      <c r="B3438" s="2"/>
      <c r="D3438" s="2"/>
    </row>
    <row r="3439" spans="2:4" ht="13.5" customHeight="1">
      <c r="B3439" s="2"/>
      <c r="D3439" s="2"/>
    </row>
    <row r="3440" spans="2:4" ht="13.5" customHeight="1">
      <c r="B3440" s="2"/>
      <c r="D3440" s="2"/>
    </row>
    <row r="3441" spans="2:4" ht="13.5" customHeight="1">
      <c r="B3441" s="2"/>
      <c r="D3441" s="2"/>
    </row>
    <row r="3442" spans="2:4" ht="13.5" customHeight="1">
      <c r="B3442" s="2"/>
      <c r="D3442" s="2"/>
    </row>
    <row r="3443" spans="2:4" ht="13.5" customHeight="1">
      <c r="B3443" s="2"/>
      <c r="D3443" s="2"/>
    </row>
    <row r="3444" spans="2:4" ht="13.5" customHeight="1">
      <c r="B3444" s="2"/>
      <c r="D3444" s="2"/>
    </row>
    <row r="3445" spans="2:4" ht="13.5" customHeight="1">
      <c r="B3445" s="2"/>
      <c r="D3445" s="2"/>
    </row>
    <row r="3446" spans="2:4" ht="13.5" customHeight="1">
      <c r="B3446" s="2"/>
      <c r="D3446" s="2"/>
    </row>
    <row r="3447" spans="2:4" ht="13.5" customHeight="1">
      <c r="B3447" s="2"/>
      <c r="D3447" s="2"/>
    </row>
    <row r="3448" spans="2:4" ht="13.5" customHeight="1">
      <c r="B3448" s="2"/>
      <c r="D3448" s="2"/>
    </row>
    <row r="3449" spans="2:4" ht="13.5" customHeight="1">
      <c r="B3449" s="2"/>
      <c r="D3449" s="2"/>
    </row>
    <row r="3450" spans="2:4" ht="13.5" customHeight="1">
      <c r="B3450" s="2"/>
      <c r="D3450" s="2"/>
    </row>
    <row r="3451" spans="2:4" ht="13.5" customHeight="1">
      <c r="B3451" s="2"/>
      <c r="D3451" s="2"/>
    </row>
    <row r="3452" spans="2:4" ht="13.5" customHeight="1">
      <c r="B3452" s="2"/>
      <c r="D3452" s="2"/>
    </row>
    <row r="3453" spans="2:4" ht="13.5" customHeight="1">
      <c r="B3453" s="2"/>
      <c r="D3453" s="2"/>
    </row>
    <row r="3454" spans="2:4" ht="13.5" customHeight="1">
      <c r="B3454" s="2"/>
      <c r="D3454" s="2"/>
    </row>
    <row r="3455" spans="2:4" ht="13.5" customHeight="1">
      <c r="B3455" s="2"/>
      <c r="D3455" s="2"/>
    </row>
    <row r="3456" spans="2:4" ht="13.5" customHeight="1">
      <c r="B3456" s="2"/>
      <c r="D3456" s="2"/>
    </row>
    <row r="3457" spans="2:4" ht="13.5" customHeight="1">
      <c r="B3457" s="2"/>
      <c r="D3457" s="2"/>
    </row>
    <row r="3458" spans="2:4" ht="13.5" customHeight="1">
      <c r="B3458" s="2"/>
      <c r="D3458" s="2"/>
    </row>
    <row r="3459" spans="2:4" ht="13.5" customHeight="1">
      <c r="B3459" s="2"/>
      <c r="D3459" s="2"/>
    </row>
    <row r="3460" spans="2:4" ht="13.5" customHeight="1">
      <c r="B3460" s="2"/>
      <c r="D3460" s="2"/>
    </row>
    <row r="3461" spans="2:4" ht="13.5" customHeight="1">
      <c r="B3461" s="2"/>
      <c r="D3461" s="2"/>
    </row>
    <row r="3462" spans="2:4" ht="13.5" customHeight="1">
      <c r="B3462" s="2"/>
      <c r="D3462" s="2"/>
    </row>
    <row r="3463" spans="2:4" ht="13.5" customHeight="1">
      <c r="B3463" s="2"/>
      <c r="D3463" s="2"/>
    </row>
    <row r="3464" spans="2:4" ht="13.5" customHeight="1">
      <c r="B3464" s="2"/>
      <c r="D3464" s="2"/>
    </row>
    <row r="3465" spans="2:4" ht="13.5" customHeight="1">
      <c r="B3465" s="2"/>
      <c r="D3465" s="2"/>
    </row>
    <row r="3466" spans="2:4" ht="13.5" customHeight="1">
      <c r="B3466" s="2"/>
      <c r="D3466" s="2"/>
    </row>
    <row r="3467" spans="2:4" ht="13.5" customHeight="1">
      <c r="B3467" s="2"/>
      <c r="D3467" s="2"/>
    </row>
    <row r="3468" spans="2:4" ht="13.5" customHeight="1">
      <c r="B3468" s="2"/>
      <c r="D3468" s="2"/>
    </row>
    <row r="3469" spans="2:4" ht="13.5" customHeight="1">
      <c r="B3469" s="2"/>
      <c r="D3469" s="2"/>
    </row>
    <row r="3470" spans="2:4" ht="13.5" customHeight="1">
      <c r="B3470" s="2"/>
      <c r="D3470" s="2"/>
    </row>
    <row r="3471" spans="2:4" ht="13.5" customHeight="1">
      <c r="B3471" s="2"/>
      <c r="D3471" s="2"/>
    </row>
    <row r="3472" spans="2:4" ht="13.5" customHeight="1">
      <c r="B3472" s="2"/>
      <c r="D3472" s="2"/>
    </row>
    <row r="3473" spans="2:4" ht="13.5" customHeight="1">
      <c r="B3473" s="2"/>
      <c r="D3473" s="2"/>
    </row>
    <row r="3474" spans="2:4" ht="13.5" customHeight="1">
      <c r="B3474" s="2"/>
      <c r="D3474" s="2"/>
    </row>
    <row r="3475" spans="2:4" ht="13.5" customHeight="1">
      <c r="B3475" s="2"/>
      <c r="D3475" s="2"/>
    </row>
    <row r="3476" spans="2:4" ht="13.5" customHeight="1">
      <c r="B3476" s="2"/>
      <c r="D3476" s="2"/>
    </row>
    <row r="3477" spans="2:4" ht="13.5" customHeight="1">
      <c r="B3477" s="2"/>
      <c r="D3477" s="2"/>
    </row>
    <row r="3478" spans="2:4" ht="13.5" customHeight="1">
      <c r="B3478" s="2"/>
      <c r="D3478" s="2"/>
    </row>
    <row r="3479" spans="2:4" ht="13.5" customHeight="1">
      <c r="B3479" s="2"/>
      <c r="D3479" s="2"/>
    </row>
    <row r="3480" spans="2:4" ht="13.5" customHeight="1">
      <c r="B3480" s="2"/>
      <c r="D3480" s="2"/>
    </row>
    <row r="3481" spans="2:4" ht="13.5" customHeight="1">
      <c r="B3481" s="2"/>
      <c r="D3481" s="2"/>
    </row>
    <row r="3482" spans="2:4" ht="13.5" customHeight="1">
      <c r="B3482" s="2"/>
      <c r="D3482" s="2"/>
    </row>
    <row r="3483" spans="2:4" ht="13.5" customHeight="1">
      <c r="B3483" s="2"/>
      <c r="D3483" s="2"/>
    </row>
    <row r="3484" spans="2:4" ht="13.5" customHeight="1">
      <c r="B3484" s="2"/>
      <c r="D3484" s="2"/>
    </row>
    <row r="3485" spans="2:4" ht="13.5" customHeight="1">
      <c r="B3485" s="2"/>
      <c r="D3485" s="2"/>
    </row>
    <row r="3486" spans="2:4" ht="13.5" customHeight="1">
      <c r="B3486" s="2"/>
      <c r="D3486" s="2"/>
    </row>
    <row r="3487" spans="2:4" ht="13.5" customHeight="1">
      <c r="B3487" s="2"/>
      <c r="D3487" s="2"/>
    </row>
    <row r="3488" spans="2:4" ht="13.5" customHeight="1">
      <c r="B3488" s="2"/>
      <c r="D3488" s="2"/>
    </row>
    <row r="3489" spans="2:4" ht="13.5" customHeight="1">
      <c r="B3489" s="2"/>
      <c r="D3489" s="2"/>
    </row>
    <row r="3490" spans="2:4" ht="13.5" customHeight="1">
      <c r="B3490" s="2"/>
      <c r="D3490" s="2"/>
    </row>
    <row r="3491" spans="2:4" ht="13.5" customHeight="1">
      <c r="B3491" s="2"/>
      <c r="D3491" s="2"/>
    </row>
    <row r="3492" spans="2:4" ht="13.5" customHeight="1">
      <c r="B3492" s="2"/>
      <c r="D3492" s="2"/>
    </row>
    <row r="3493" spans="2:4" ht="13.5" customHeight="1">
      <c r="B3493" s="2"/>
      <c r="D3493" s="2"/>
    </row>
    <row r="3494" spans="2:4" ht="13.5" customHeight="1">
      <c r="B3494" s="2"/>
      <c r="D3494" s="2"/>
    </row>
    <row r="3495" spans="2:4" ht="13.5" customHeight="1">
      <c r="B3495" s="2"/>
      <c r="D3495" s="2"/>
    </row>
    <row r="3496" spans="2:4" ht="13.5" customHeight="1">
      <c r="B3496" s="2"/>
      <c r="D3496" s="2"/>
    </row>
    <row r="3497" spans="2:4" ht="13.5" customHeight="1">
      <c r="B3497" s="2"/>
      <c r="D3497" s="2"/>
    </row>
    <row r="3498" spans="2:4" ht="13.5" customHeight="1">
      <c r="B3498" s="2"/>
      <c r="D3498" s="2"/>
    </row>
    <row r="3499" spans="2:4" ht="13.5" customHeight="1">
      <c r="B3499" s="2"/>
      <c r="D3499" s="2"/>
    </row>
    <row r="3500" spans="2:4" ht="13.5" customHeight="1">
      <c r="B3500" s="2"/>
      <c r="D3500" s="2"/>
    </row>
    <row r="3501" spans="2:4" ht="13.5" customHeight="1">
      <c r="B3501" s="2"/>
      <c r="D3501" s="2"/>
    </row>
    <row r="3502" spans="2:4" ht="13.5" customHeight="1">
      <c r="B3502" s="2"/>
      <c r="D3502" s="2"/>
    </row>
    <row r="3503" spans="2:4" ht="13.5" customHeight="1">
      <c r="B3503" s="2"/>
      <c r="D3503" s="2"/>
    </row>
    <row r="3504" spans="2:4" ht="13.5" customHeight="1">
      <c r="B3504" s="2"/>
      <c r="D3504" s="2"/>
    </row>
    <row r="3505" spans="2:4" ht="13.5" customHeight="1">
      <c r="B3505" s="2"/>
      <c r="D3505" s="2"/>
    </row>
    <row r="3506" spans="2:4" ht="13.5" customHeight="1">
      <c r="B3506" s="2"/>
      <c r="D3506" s="2"/>
    </row>
    <row r="3507" spans="2:4" ht="13.5" customHeight="1">
      <c r="B3507" s="2"/>
      <c r="D3507" s="2"/>
    </row>
    <row r="3508" spans="2:4" ht="13.5" customHeight="1">
      <c r="B3508" s="2"/>
      <c r="D3508" s="2"/>
    </row>
    <row r="3509" spans="2:4" ht="13.5" customHeight="1">
      <c r="B3509" s="2"/>
      <c r="D3509" s="2"/>
    </row>
    <row r="3510" spans="2:4" ht="13.5" customHeight="1">
      <c r="B3510" s="2"/>
      <c r="D3510" s="2"/>
    </row>
    <row r="3511" spans="2:4" ht="13.5" customHeight="1">
      <c r="B3511" s="2"/>
      <c r="D3511" s="2"/>
    </row>
    <row r="3512" spans="2:4" ht="13.5" customHeight="1">
      <c r="B3512" s="2"/>
      <c r="D3512" s="2"/>
    </row>
    <row r="3513" spans="2:4" ht="13.5" customHeight="1">
      <c r="B3513" s="2"/>
      <c r="D3513" s="2"/>
    </row>
    <row r="3514" spans="2:4" ht="13.5" customHeight="1">
      <c r="B3514" s="2"/>
      <c r="D3514" s="2"/>
    </row>
    <row r="3515" spans="2:4" ht="13.5" customHeight="1">
      <c r="B3515" s="2"/>
      <c r="D3515" s="2"/>
    </row>
    <row r="3516" spans="2:4" ht="13.5" customHeight="1">
      <c r="B3516" s="2"/>
      <c r="D3516" s="2"/>
    </row>
    <row r="3517" spans="2:4" ht="13.5" customHeight="1">
      <c r="B3517" s="2"/>
      <c r="D3517" s="2"/>
    </row>
    <row r="3518" spans="2:4" ht="13.5" customHeight="1">
      <c r="B3518" s="2"/>
      <c r="D3518" s="2"/>
    </row>
    <row r="3519" spans="2:4" ht="13.5" customHeight="1">
      <c r="B3519" s="2"/>
      <c r="D3519" s="2"/>
    </row>
    <row r="3520" spans="2:4" ht="13.5" customHeight="1">
      <c r="B3520" s="2"/>
      <c r="D3520" s="2"/>
    </row>
    <row r="3521" spans="2:4" ht="13.5" customHeight="1">
      <c r="B3521" s="2"/>
      <c r="D3521" s="2"/>
    </row>
    <row r="3522" spans="2:4" ht="13.5" customHeight="1">
      <c r="B3522" s="2"/>
      <c r="D3522" s="2"/>
    </row>
    <row r="3523" spans="2:4" ht="13.5" customHeight="1">
      <c r="B3523" s="2"/>
      <c r="D3523" s="2"/>
    </row>
    <row r="3524" spans="2:4" ht="13.5" customHeight="1">
      <c r="B3524" s="2"/>
      <c r="D3524" s="2"/>
    </row>
    <row r="3525" spans="2:4" ht="13.5" customHeight="1">
      <c r="B3525" s="2"/>
      <c r="D3525" s="2"/>
    </row>
    <row r="3526" spans="2:4" ht="13.5" customHeight="1">
      <c r="B3526" s="2"/>
      <c r="D3526" s="2"/>
    </row>
    <row r="3527" spans="2:4" ht="13.5" customHeight="1">
      <c r="B3527" s="2"/>
      <c r="D3527" s="2"/>
    </row>
    <row r="3528" spans="2:4" ht="13.5" customHeight="1">
      <c r="B3528" s="2"/>
      <c r="D3528" s="2"/>
    </row>
    <row r="3529" spans="2:4" ht="13.5" customHeight="1">
      <c r="B3529" s="2"/>
      <c r="D3529" s="2"/>
    </row>
    <row r="3530" spans="2:4" ht="13.5" customHeight="1">
      <c r="B3530" s="2"/>
      <c r="D3530" s="2"/>
    </row>
    <row r="3531" spans="2:4" ht="13.5" customHeight="1">
      <c r="B3531" s="2"/>
      <c r="D3531" s="2"/>
    </row>
    <row r="3532" spans="2:4" ht="13.5" customHeight="1">
      <c r="B3532" s="2"/>
      <c r="D3532" s="2"/>
    </row>
    <row r="3533" spans="2:4" ht="13.5" customHeight="1">
      <c r="B3533" s="2"/>
      <c r="D3533" s="2"/>
    </row>
    <row r="3534" spans="2:4" ht="13.5" customHeight="1">
      <c r="B3534" s="2"/>
      <c r="D3534" s="2"/>
    </row>
    <row r="3535" spans="2:4" ht="13.5" customHeight="1">
      <c r="B3535" s="2"/>
      <c r="D3535" s="2"/>
    </row>
    <row r="3536" spans="2:4" ht="13.5" customHeight="1">
      <c r="B3536" s="2"/>
      <c r="D3536" s="2"/>
    </row>
    <row r="3537" spans="2:4" ht="13.5" customHeight="1">
      <c r="B3537" s="2"/>
      <c r="D3537" s="2"/>
    </row>
    <row r="3538" spans="2:4" ht="13.5" customHeight="1">
      <c r="B3538" s="2"/>
      <c r="D3538" s="2"/>
    </row>
    <row r="3539" spans="2:4" ht="13.5" customHeight="1">
      <c r="B3539" s="2"/>
      <c r="D3539" s="2"/>
    </row>
    <row r="3540" spans="2:4" ht="13.5" customHeight="1">
      <c r="B3540" s="2"/>
      <c r="D3540" s="2"/>
    </row>
    <row r="3541" spans="2:4" ht="13.5" customHeight="1">
      <c r="B3541" s="2"/>
      <c r="D3541" s="2"/>
    </row>
    <row r="3542" spans="2:4" ht="13.5" customHeight="1">
      <c r="B3542" s="2"/>
      <c r="D3542" s="2"/>
    </row>
    <row r="3543" spans="2:4" ht="13.5" customHeight="1">
      <c r="B3543" s="2"/>
      <c r="D3543" s="2"/>
    </row>
    <row r="3544" spans="2:4" ht="13.5" customHeight="1">
      <c r="B3544" s="2"/>
      <c r="D3544" s="2"/>
    </row>
    <row r="3545" spans="2:4" ht="13.5" customHeight="1">
      <c r="B3545" s="2"/>
      <c r="D3545" s="2"/>
    </row>
    <row r="3546" spans="2:4" ht="13.5" customHeight="1">
      <c r="B3546" s="2"/>
      <c r="D3546" s="2"/>
    </row>
    <row r="3547" spans="2:4" ht="13.5" customHeight="1">
      <c r="B3547" s="2"/>
      <c r="D3547" s="2"/>
    </row>
    <row r="3548" spans="2:4" ht="13.5" customHeight="1">
      <c r="B3548" s="2"/>
      <c r="D3548" s="2"/>
    </row>
    <row r="3549" spans="2:4" ht="13.5" customHeight="1">
      <c r="B3549" s="2"/>
      <c r="D3549" s="2"/>
    </row>
    <row r="3550" spans="2:4" ht="13.5" customHeight="1">
      <c r="B3550" s="2"/>
      <c r="D3550" s="2"/>
    </row>
    <row r="3551" spans="2:4" ht="13.5" customHeight="1">
      <c r="B3551" s="2"/>
      <c r="D3551" s="2"/>
    </row>
    <row r="3552" spans="2:4" ht="13.5" customHeight="1">
      <c r="B3552" s="2"/>
      <c r="D3552" s="2"/>
    </row>
    <row r="3553" spans="2:4" ht="13.5" customHeight="1">
      <c r="B3553" s="2"/>
      <c r="D3553" s="2"/>
    </row>
    <row r="3554" spans="2:4" ht="13.5" customHeight="1">
      <c r="B3554" s="2"/>
      <c r="D3554" s="2"/>
    </row>
    <row r="3555" spans="2:4" ht="13.5" customHeight="1">
      <c r="B3555" s="2"/>
      <c r="D3555" s="2"/>
    </row>
    <row r="3556" spans="2:4" ht="13.5" customHeight="1">
      <c r="B3556" s="2"/>
      <c r="D3556" s="2"/>
    </row>
    <row r="3557" spans="2:4" ht="13.5" customHeight="1">
      <c r="B3557" s="2"/>
      <c r="D3557" s="2"/>
    </row>
    <row r="3558" spans="2:4" ht="13.5" customHeight="1">
      <c r="B3558" s="2"/>
      <c r="D3558" s="2"/>
    </row>
    <row r="3559" spans="2:4" ht="13.5" customHeight="1">
      <c r="B3559" s="2"/>
      <c r="D3559" s="2"/>
    </row>
    <row r="3560" spans="2:4" ht="13.5" customHeight="1">
      <c r="B3560" s="2"/>
      <c r="D3560" s="2"/>
    </row>
    <row r="3561" spans="2:4" ht="13.5" customHeight="1">
      <c r="B3561" s="2"/>
      <c r="D3561" s="2"/>
    </row>
    <row r="3562" spans="2:4" ht="13.5" customHeight="1">
      <c r="B3562" s="2"/>
      <c r="D3562" s="2"/>
    </row>
    <row r="3563" spans="2:4" ht="13.5" customHeight="1">
      <c r="B3563" s="2"/>
      <c r="D3563" s="2"/>
    </row>
    <row r="3564" spans="2:4" ht="13.5" customHeight="1">
      <c r="B3564" s="2"/>
      <c r="D3564" s="2"/>
    </row>
    <row r="3565" spans="2:4" ht="13.5" customHeight="1">
      <c r="B3565" s="2"/>
      <c r="D3565" s="2"/>
    </row>
    <row r="3566" spans="2:4" ht="13.5" customHeight="1">
      <c r="B3566" s="2"/>
      <c r="D3566" s="2"/>
    </row>
    <row r="3567" spans="2:4" ht="13.5" customHeight="1">
      <c r="B3567" s="2"/>
      <c r="D3567" s="2"/>
    </row>
    <row r="3568" spans="2:4" ht="13.5" customHeight="1">
      <c r="B3568" s="2"/>
      <c r="D3568" s="2"/>
    </row>
    <row r="3569" spans="2:4" ht="13.5" customHeight="1">
      <c r="B3569" s="2"/>
      <c r="D3569" s="2"/>
    </row>
    <row r="3570" spans="2:4" ht="13.5" customHeight="1">
      <c r="B3570" s="2"/>
      <c r="D3570" s="2"/>
    </row>
    <row r="3571" spans="2:4" ht="13.5" customHeight="1">
      <c r="B3571" s="2"/>
      <c r="D3571" s="2"/>
    </row>
    <row r="3572" spans="2:4" ht="13.5" customHeight="1">
      <c r="B3572" s="2"/>
      <c r="D3572" s="2"/>
    </row>
    <row r="3573" spans="2:4" ht="13.5" customHeight="1">
      <c r="B3573" s="2"/>
      <c r="D3573" s="2"/>
    </row>
    <row r="3574" spans="2:4" ht="13.5" customHeight="1">
      <c r="B3574" s="2"/>
      <c r="D3574" s="2"/>
    </row>
    <row r="3575" spans="2:4" ht="13.5" customHeight="1">
      <c r="B3575" s="2"/>
      <c r="D3575" s="2"/>
    </row>
    <row r="3576" spans="2:4" ht="13.5" customHeight="1">
      <c r="B3576" s="2"/>
      <c r="D3576" s="2"/>
    </row>
    <row r="3577" spans="2:4" ht="13.5" customHeight="1">
      <c r="B3577" s="2"/>
      <c r="D3577" s="2"/>
    </row>
    <row r="3578" spans="2:4" ht="13.5" customHeight="1">
      <c r="B3578" s="2"/>
      <c r="D3578" s="2"/>
    </row>
    <row r="3579" spans="2:4" ht="13.5" customHeight="1">
      <c r="B3579" s="2"/>
      <c r="D3579" s="2"/>
    </row>
    <row r="3580" spans="2:4" ht="13.5" customHeight="1">
      <c r="B3580" s="2"/>
      <c r="D3580" s="2"/>
    </row>
    <row r="3581" spans="2:4" ht="13.5" customHeight="1">
      <c r="B3581" s="2"/>
      <c r="D3581" s="2"/>
    </row>
    <row r="3582" spans="2:4" ht="13.5" customHeight="1">
      <c r="B3582" s="2"/>
      <c r="D3582" s="2"/>
    </row>
    <row r="3583" spans="2:4" ht="13.5" customHeight="1">
      <c r="B3583" s="2"/>
      <c r="D3583" s="2"/>
    </row>
    <row r="3584" spans="2:4" ht="13.5" customHeight="1">
      <c r="B3584" s="2"/>
      <c r="D3584" s="2"/>
    </row>
    <row r="3585" spans="2:4" ht="13.5" customHeight="1">
      <c r="B3585" s="2"/>
      <c r="D3585" s="2"/>
    </row>
    <row r="3586" spans="2:4" ht="13.5" customHeight="1">
      <c r="B3586" s="2"/>
      <c r="D3586" s="2"/>
    </row>
    <row r="3587" spans="2:4" ht="13.5" customHeight="1">
      <c r="B3587" s="2"/>
      <c r="D3587" s="2"/>
    </row>
    <row r="3588" spans="2:4" ht="13.5" customHeight="1">
      <c r="B3588" s="2"/>
      <c r="D3588" s="2"/>
    </row>
    <row r="3589" spans="2:4" ht="13.5" customHeight="1">
      <c r="B3589" s="2"/>
      <c r="D3589" s="2"/>
    </row>
    <row r="3590" spans="2:4" ht="13.5" customHeight="1">
      <c r="B3590" s="2"/>
      <c r="D3590" s="2"/>
    </row>
    <row r="3591" spans="2:4" ht="13.5" customHeight="1">
      <c r="B3591" s="2"/>
      <c r="D3591" s="2"/>
    </row>
    <row r="3592" spans="2:4" ht="13.5" customHeight="1">
      <c r="B3592" s="2"/>
      <c r="D3592" s="2"/>
    </row>
    <row r="3593" spans="2:4" ht="13.5" customHeight="1">
      <c r="B3593" s="2"/>
      <c r="D3593" s="2"/>
    </row>
    <row r="3594" spans="2:4" ht="13.5" customHeight="1">
      <c r="B3594" s="2"/>
      <c r="D3594" s="2"/>
    </row>
    <row r="3595" spans="2:4" ht="13.5" customHeight="1">
      <c r="B3595" s="2"/>
      <c r="D3595" s="2"/>
    </row>
    <row r="3596" spans="2:4" ht="13.5" customHeight="1">
      <c r="B3596" s="2"/>
      <c r="D3596" s="2"/>
    </row>
    <row r="3597" spans="2:4" ht="13.5" customHeight="1">
      <c r="B3597" s="2"/>
      <c r="D3597" s="2"/>
    </row>
    <row r="3598" spans="2:4" ht="13.5" customHeight="1">
      <c r="B3598" s="2"/>
      <c r="D3598" s="2"/>
    </row>
    <row r="3599" spans="2:4" ht="13.5" customHeight="1">
      <c r="B3599" s="2"/>
      <c r="D3599" s="2"/>
    </row>
    <row r="3600" spans="2:4" ht="13.5" customHeight="1">
      <c r="B3600" s="2"/>
      <c r="D3600" s="2"/>
    </row>
    <row r="3601" spans="2:4" ht="13.5" customHeight="1">
      <c r="B3601" s="2"/>
      <c r="D3601" s="2"/>
    </row>
    <row r="3602" spans="2:4" ht="13.5" customHeight="1">
      <c r="B3602" s="2"/>
      <c r="D3602" s="2"/>
    </row>
    <row r="3603" spans="2:4" ht="13.5" customHeight="1">
      <c r="B3603" s="2"/>
      <c r="D3603" s="2"/>
    </row>
    <row r="3604" spans="2:4" ht="13.5" customHeight="1">
      <c r="B3604" s="2"/>
      <c r="D3604" s="2"/>
    </row>
    <row r="3605" spans="2:4" ht="13.5" customHeight="1">
      <c r="B3605" s="2"/>
      <c r="D3605" s="2"/>
    </row>
    <row r="3606" spans="2:4" ht="13.5" customHeight="1">
      <c r="B3606" s="2"/>
      <c r="D3606" s="2"/>
    </row>
    <row r="3607" spans="2:4" ht="13.5" customHeight="1">
      <c r="B3607" s="2"/>
      <c r="D3607" s="2"/>
    </row>
    <row r="3608" spans="2:4" ht="13.5" customHeight="1">
      <c r="B3608" s="2"/>
      <c r="D3608" s="2"/>
    </row>
    <row r="3609" spans="2:4" ht="13.5" customHeight="1">
      <c r="B3609" s="2"/>
      <c r="D3609" s="2"/>
    </row>
    <row r="3610" spans="2:4" ht="13.5" customHeight="1">
      <c r="B3610" s="2"/>
      <c r="D3610" s="2"/>
    </row>
    <row r="3611" spans="2:4" ht="13.5" customHeight="1">
      <c r="B3611" s="2"/>
      <c r="D3611" s="2"/>
    </row>
    <row r="3612" spans="2:4" ht="13.5" customHeight="1">
      <c r="B3612" s="2"/>
      <c r="D3612" s="2"/>
    </row>
    <row r="3613" spans="2:4" ht="13.5" customHeight="1">
      <c r="B3613" s="2"/>
      <c r="D3613" s="2"/>
    </row>
    <row r="3614" spans="2:4" ht="13.5" customHeight="1">
      <c r="B3614" s="2"/>
      <c r="D3614" s="2"/>
    </row>
    <row r="3615" spans="2:4" ht="13.5" customHeight="1">
      <c r="B3615" s="2"/>
      <c r="D3615" s="2"/>
    </row>
    <row r="3616" spans="2:4" ht="13.5" customHeight="1">
      <c r="B3616" s="2"/>
      <c r="D3616" s="2"/>
    </row>
    <row r="3617" spans="2:4" ht="13.5" customHeight="1">
      <c r="B3617" s="2"/>
      <c r="D3617" s="2"/>
    </row>
    <row r="3618" spans="2:4" ht="13.5" customHeight="1">
      <c r="B3618" s="2"/>
      <c r="D3618" s="2"/>
    </row>
    <row r="3619" spans="2:4" ht="13.5" customHeight="1">
      <c r="B3619" s="2"/>
      <c r="D3619" s="2"/>
    </row>
    <row r="3620" spans="2:4" ht="13.5" customHeight="1">
      <c r="B3620" s="2"/>
      <c r="D3620" s="2"/>
    </row>
    <row r="3621" spans="2:4" ht="13.5" customHeight="1">
      <c r="B3621" s="2"/>
      <c r="D3621" s="2"/>
    </row>
    <row r="3622" spans="2:4" ht="13.5" customHeight="1">
      <c r="B3622" s="2"/>
      <c r="D3622" s="2"/>
    </row>
    <row r="3623" spans="2:4" ht="13.5" customHeight="1">
      <c r="B3623" s="2"/>
      <c r="D3623" s="2"/>
    </row>
    <row r="3624" spans="2:4" ht="13.5" customHeight="1">
      <c r="B3624" s="2"/>
      <c r="D3624" s="2"/>
    </row>
    <row r="3625" spans="2:4" ht="13.5" customHeight="1">
      <c r="B3625" s="2"/>
      <c r="D3625" s="2"/>
    </row>
    <row r="3626" spans="2:4" ht="13.5" customHeight="1">
      <c r="B3626" s="2"/>
      <c r="D3626" s="2"/>
    </row>
    <row r="3627" spans="2:4" ht="13.5" customHeight="1">
      <c r="B3627" s="2"/>
      <c r="D3627" s="2"/>
    </row>
    <row r="3628" spans="2:4" ht="13.5" customHeight="1">
      <c r="B3628" s="2"/>
      <c r="D3628" s="2"/>
    </row>
    <row r="3629" spans="2:4" ht="13.5" customHeight="1">
      <c r="B3629" s="2"/>
      <c r="D3629" s="2"/>
    </row>
    <row r="3630" spans="2:4" ht="13.5" customHeight="1">
      <c r="B3630" s="2"/>
      <c r="D3630" s="2"/>
    </row>
    <row r="3631" spans="2:4" ht="13.5" customHeight="1">
      <c r="B3631" s="2"/>
      <c r="D3631" s="2"/>
    </row>
    <row r="3632" spans="2:4" ht="13.5" customHeight="1">
      <c r="B3632" s="2"/>
      <c r="D3632" s="2"/>
    </row>
    <row r="3633" spans="2:4" ht="13.5" customHeight="1">
      <c r="B3633" s="2"/>
      <c r="D3633" s="2"/>
    </row>
    <row r="3634" spans="2:4" ht="13.5" customHeight="1">
      <c r="B3634" s="2"/>
      <c r="D3634" s="2"/>
    </row>
    <row r="3635" spans="2:4" ht="13.5" customHeight="1">
      <c r="B3635" s="2"/>
      <c r="D3635" s="2"/>
    </row>
    <row r="3636" spans="2:4" ht="13.5" customHeight="1">
      <c r="B3636" s="2"/>
      <c r="D3636" s="2"/>
    </row>
    <row r="3637" spans="2:4" ht="13.5" customHeight="1">
      <c r="B3637" s="2"/>
      <c r="D3637" s="2"/>
    </row>
    <row r="3638" spans="2:4" ht="13.5" customHeight="1">
      <c r="B3638" s="2"/>
      <c r="D3638" s="2"/>
    </row>
    <row r="3639" spans="2:4" ht="13.5" customHeight="1">
      <c r="B3639" s="2"/>
      <c r="D3639" s="2"/>
    </row>
    <row r="3640" spans="2:4" ht="13.5" customHeight="1">
      <c r="B3640" s="2"/>
      <c r="D3640" s="2"/>
    </row>
    <row r="3641" spans="2:4" ht="13.5" customHeight="1">
      <c r="B3641" s="2"/>
      <c r="D3641" s="2"/>
    </row>
    <row r="3642" spans="2:4" ht="13.5" customHeight="1">
      <c r="B3642" s="2"/>
      <c r="D3642" s="2"/>
    </row>
    <row r="3643" spans="2:4" ht="13.5" customHeight="1">
      <c r="B3643" s="2"/>
      <c r="D3643" s="2"/>
    </row>
    <row r="3644" spans="2:4" ht="13.5" customHeight="1">
      <c r="B3644" s="2"/>
      <c r="D3644" s="2"/>
    </row>
    <row r="3645" spans="2:4" ht="13.5" customHeight="1">
      <c r="B3645" s="2"/>
      <c r="D3645" s="2"/>
    </row>
    <row r="3646" spans="2:4" ht="13.5" customHeight="1">
      <c r="B3646" s="2"/>
      <c r="D3646" s="2"/>
    </row>
    <row r="3647" spans="2:4" ht="13.5" customHeight="1">
      <c r="B3647" s="2"/>
      <c r="D3647" s="2"/>
    </row>
    <row r="3648" spans="2:4" ht="13.5" customHeight="1">
      <c r="B3648" s="2"/>
      <c r="D3648" s="2"/>
    </row>
    <row r="3649" spans="2:4" ht="13.5" customHeight="1">
      <c r="B3649" s="2"/>
      <c r="D3649" s="2"/>
    </row>
    <row r="3650" spans="2:4" ht="13.5" customHeight="1">
      <c r="B3650" s="2"/>
      <c r="D3650" s="2"/>
    </row>
    <row r="3651" spans="2:4" ht="13.5" customHeight="1">
      <c r="B3651" s="2"/>
      <c r="D3651" s="2"/>
    </row>
    <row r="3652" spans="2:4" ht="13.5" customHeight="1">
      <c r="B3652" s="2"/>
      <c r="D3652" s="2"/>
    </row>
    <row r="3653" spans="2:4" ht="13.5" customHeight="1">
      <c r="B3653" s="2"/>
      <c r="D3653" s="2"/>
    </row>
    <row r="3654" spans="2:4" ht="13.5" customHeight="1">
      <c r="B3654" s="2"/>
      <c r="D3654" s="2"/>
    </row>
    <row r="3655" spans="2:4" ht="13.5" customHeight="1">
      <c r="B3655" s="2"/>
      <c r="D3655" s="2"/>
    </row>
    <row r="3656" spans="2:4" ht="13.5" customHeight="1">
      <c r="B3656" s="2"/>
      <c r="D3656" s="2"/>
    </row>
    <row r="3657" spans="2:4" ht="13.5" customHeight="1">
      <c r="B3657" s="2"/>
      <c r="D3657" s="2"/>
    </row>
    <row r="3658" spans="2:4" ht="13.5" customHeight="1">
      <c r="B3658" s="2"/>
      <c r="D3658" s="2"/>
    </row>
    <row r="3659" spans="2:4" ht="13.5" customHeight="1">
      <c r="B3659" s="2"/>
      <c r="D3659" s="2"/>
    </row>
    <row r="3660" spans="2:4" ht="13.5" customHeight="1">
      <c r="B3660" s="2"/>
      <c r="D3660" s="2"/>
    </row>
    <row r="3661" spans="2:4" ht="13.5" customHeight="1">
      <c r="B3661" s="2"/>
      <c r="D3661" s="2"/>
    </row>
    <row r="3662" spans="2:4" ht="13.5" customHeight="1">
      <c r="B3662" s="2"/>
      <c r="D3662" s="2"/>
    </row>
    <row r="3663" spans="2:4" ht="13.5" customHeight="1">
      <c r="B3663" s="2"/>
      <c r="D3663" s="2"/>
    </row>
    <row r="3664" spans="2:4" ht="13.5" customHeight="1">
      <c r="B3664" s="2"/>
      <c r="D3664" s="2"/>
    </row>
    <row r="3665" spans="2:4" ht="13.5" customHeight="1">
      <c r="B3665" s="2"/>
      <c r="D3665" s="2"/>
    </row>
    <row r="3666" spans="2:4" ht="13.5" customHeight="1">
      <c r="B3666" s="2"/>
      <c r="D3666" s="2"/>
    </row>
    <row r="3667" spans="2:4" ht="13.5" customHeight="1">
      <c r="B3667" s="2"/>
      <c r="D3667" s="2"/>
    </row>
    <row r="3668" spans="2:4" ht="13.5" customHeight="1">
      <c r="B3668" s="2"/>
      <c r="D3668" s="2"/>
    </row>
    <row r="3669" spans="2:4" ht="13.5" customHeight="1">
      <c r="B3669" s="2"/>
      <c r="D3669" s="2"/>
    </row>
    <row r="3670" spans="2:4" ht="13.5" customHeight="1">
      <c r="B3670" s="2"/>
      <c r="D3670" s="2"/>
    </row>
    <row r="3671" spans="2:4" ht="13.5" customHeight="1">
      <c r="B3671" s="2"/>
      <c r="D3671" s="2"/>
    </row>
    <row r="3672" spans="2:4" ht="13.5" customHeight="1">
      <c r="B3672" s="2"/>
      <c r="D3672" s="2"/>
    </row>
    <row r="3673" spans="2:4" ht="13.5" customHeight="1">
      <c r="B3673" s="2"/>
      <c r="D3673" s="2"/>
    </row>
    <row r="3674" spans="2:4" ht="13.5" customHeight="1">
      <c r="B3674" s="2"/>
      <c r="D3674" s="2"/>
    </row>
    <row r="3675" spans="2:4" ht="13.5" customHeight="1">
      <c r="B3675" s="2"/>
      <c r="D3675" s="2"/>
    </row>
    <row r="3676" spans="2:4" ht="13.5" customHeight="1">
      <c r="B3676" s="2"/>
      <c r="D3676" s="2"/>
    </row>
    <row r="3677" spans="2:4" ht="13.5" customHeight="1">
      <c r="B3677" s="2"/>
      <c r="D3677" s="2"/>
    </row>
    <row r="3678" spans="2:4" ht="13.5" customHeight="1">
      <c r="B3678" s="2"/>
      <c r="D3678" s="2"/>
    </row>
    <row r="3679" spans="2:4" ht="13.5" customHeight="1">
      <c r="B3679" s="2"/>
      <c r="D3679" s="2"/>
    </row>
    <row r="3680" spans="2:4" ht="13.5" customHeight="1">
      <c r="B3680" s="2"/>
      <c r="D3680" s="2"/>
    </row>
    <row r="3681" spans="2:4" ht="13.5" customHeight="1">
      <c r="B3681" s="2"/>
      <c r="D3681" s="2"/>
    </row>
    <row r="3682" spans="2:4" ht="13.5" customHeight="1">
      <c r="B3682" s="2"/>
      <c r="D3682" s="2"/>
    </row>
    <row r="3683" spans="2:4" ht="13.5" customHeight="1">
      <c r="B3683" s="2"/>
      <c r="D3683" s="2"/>
    </row>
    <row r="3684" spans="2:4" ht="13.5" customHeight="1">
      <c r="B3684" s="2"/>
      <c r="D3684" s="2"/>
    </row>
    <row r="3685" spans="2:4" ht="13.5" customHeight="1">
      <c r="B3685" s="2"/>
      <c r="D3685" s="2"/>
    </row>
    <row r="3686" spans="2:4" ht="13.5" customHeight="1">
      <c r="B3686" s="2"/>
      <c r="D3686" s="2"/>
    </row>
    <row r="3687" spans="2:4" ht="13.5" customHeight="1">
      <c r="B3687" s="2"/>
      <c r="D3687" s="2"/>
    </row>
    <row r="3688" spans="2:4" ht="13.5" customHeight="1">
      <c r="B3688" s="2"/>
      <c r="D3688" s="2"/>
    </row>
    <row r="3689" spans="2:4" ht="13.5" customHeight="1">
      <c r="B3689" s="2"/>
      <c r="D3689" s="2"/>
    </row>
    <row r="3690" spans="2:4" ht="13.5" customHeight="1">
      <c r="B3690" s="2"/>
      <c r="D3690" s="2"/>
    </row>
    <row r="3691" spans="2:4" ht="13.5" customHeight="1">
      <c r="B3691" s="2"/>
      <c r="D3691" s="2"/>
    </row>
    <row r="3692" spans="2:4" ht="13.5" customHeight="1">
      <c r="B3692" s="2"/>
      <c r="D3692" s="2"/>
    </row>
    <row r="3693" spans="2:4" ht="13.5" customHeight="1">
      <c r="B3693" s="2"/>
      <c r="D3693" s="2"/>
    </row>
    <row r="3694" spans="2:4" ht="13.5" customHeight="1">
      <c r="B3694" s="2"/>
      <c r="D3694" s="2"/>
    </row>
    <row r="3695" spans="2:4" ht="13.5" customHeight="1">
      <c r="B3695" s="2"/>
      <c r="D3695" s="2"/>
    </row>
    <row r="3696" spans="2:4" ht="13.5" customHeight="1">
      <c r="B3696" s="2"/>
      <c r="D3696" s="2"/>
    </row>
    <row r="3697" spans="2:4" ht="13.5" customHeight="1">
      <c r="B3697" s="2"/>
      <c r="D3697" s="2"/>
    </row>
    <row r="3698" spans="2:4" ht="13.5" customHeight="1">
      <c r="B3698" s="2"/>
      <c r="D3698" s="2"/>
    </row>
    <row r="3699" spans="2:4" ht="13.5" customHeight="1">
      <c r="B3699" s="2"/>
      <c r="D3699" s="2"/>
    </row>
    <row r="3700" spans="2:4" ht="13.5" customHeight="1">
      <c r="B3700" s="2"/>
      <c r="D3700" s="2"/>
    </row>
    <row r="3701" spans="2:4" ht="13.5" customHeight="1">
      <c r="B3701" s="2"/>
      <c r="D3701" s="2"/>
    </row>
    <row r="3702" spans="2:4" ht="13.5" customHeight="1">
      <c r="B3702" s="2"/>
      <c r="D3702" s="2"/>
    </row>
    <row r="3703" spans="2:4" ht="13.5" customHeight="1">
      <c r="B3703" s="2"/>
      <c r="D3703" s="2"/>
    </row>
    <row r="3704" spans="2:4" ht="13.5" customHeight="1">
      <c r="B3704" s="2"/>
      <c r="D3704" s="2"/>
    </row>
    <row r="3705" spans="2:4" ht="13.5" customHeight="1">
      <c r="B3705" s="2"/>
      <c r="D3705" s="2"/>
    </row>
    <row r="3706" spans="2:4" ht="13.5" customHeight="1">
      <c r="B3706" s="2"/>
      <c r="D3706" s="2"/>
    </row>
    <row r="3707" spans="2:4" ht="13.5" customHeight="1">
      <c r="B3707" s="2"/>
      <c r="D3707" s="2"/>
    </row>
    <row r="3708" spans="2:4" ht="13.5" customHeight="1">
      <c r="B3708" s="2"/>
      <c r="D3708" s="2"/>
    </row>
    <row r="3709" spans="2:4" ht="13.5" customHeight="1">
      <c r="B3709" s="2"/>
      <c r="D3709" s="2"/>
    </row>
    <row r="3710" spans="2:4" ht="13.5" customHeight="1">
      <c r="B3710" s="2"/>
      <c r="D3710" s="2"/>
    </row>
    <row r="3711" spans="2:4" ht="13.5" customHeight="1">
      <c r="B3711" s="2"/>
      <c r="D3711" s="2"/>
    </row>
    <row r="3712" spans="2:4" ht="13.5" customHeight="1">
      <c r="B3712" s="2"/>
      <c r="D3712" s="2"/>
    </row>
    <row r="3713" spans="2:4" ht="13.5" customHeight="1">
      <c r="B3713" s="2"/>
      <c r="D3713" s="2"/>
    </row>
    <row r="3714" spans="2:4" ht="13.5" customHeight="1">
      <c r="B3714" s="2"/>
      <c r="D3714" s="2"/>
    </row>
    <row r="3715" spans="2:4" ht="13.5" customHeight="1">
      <c r="B3715" s="2"/>
      <c r="D3715" s="2"/>
    </row>
    <row r="3716" spans="2:4" ht="13.5" customHeight="1">
      <c r="B3716" s="2"/>
      <c r="D3716" s="2"/>
    </row>
    <row r="3717" spans="2:4" ht="13.5" customHeight="1">
      <c r="B3717" s="2"/>
      <c r="D3717" s="2"/>
    </row>
    <row r="3718" spans="2:4" ht="13.5" customHeight="1">
      <c r="B3718" s="2"/>
      <c r="D3718" s="2"/>
    </row>
    <row r="3719" spans="2:4" ht="13.5" customHeight="1">
      <c r="B3719" s="2"/>
      <c r="D3719" s="2"/>
    </row>
    <row r="3720" spans="2:4" ht="13.5" customHeight="1">
      <c r="B3720" s="2"/>
      <c r="D3720" s="2"/>
    </row>
    <row r="3721" spans="2:4" ht="13.5" customHeight="1">
      <c r="B3721" s="2"/>
      <c r="D3721" s="2"/>
    </row>
    <row r="3722" spans="2:4" ht="13.5" customHeight="1">
      <c r="B3722" s="2"/>
      <c r="D3722" s="2"/>
    </row>
    <row r="3723" spans="2:4" ht="13.5" customHeight="1">
      <c r="B3723" s="2"/>
      <c r="D3723" s="2"/>
    </row>
    <row r="3724" spans="2:4" ht="13.5" customHeight="1">
      <c r="B3724" s="2"/>
      <c r="D3724" s="2"/>
    </row>
    <row r="3725" spans="2:4" ht="13.5" customHeight="1">
      <c r="B3725" s="2"/>
      <c r="D3725" s="2"/>
    </row>
    <row r="3726" spans="2:4" ht="13.5" customHeight="1">
      <c r="B3726" s="2"/>
      <c r="D3726" s="2"/>
    </row>
    <row r="3727" spans="2:4" ht="13.5" customHeight="1">
      <c r="B3727" s="2"/>
      <c r="D3727" s="2"/>
    </row>
    <row r="3728" spans="2:4" ht="13.5" customHeight="1">
      <c r="B3728" s="2"/>
      <c r="D3728" s="2"/>
    </row>
    <row r="3729" spans="2:4" ht="13.5" customHeight="1">
      <c r="B3729" s="2"/>
      <c r="D3729" s="2"/>
    </row>
    <row r="3730" spans="2:4" ht="13.5" customHeight="1">
      <c r="B3730" s="2"/>
      <c r="D3730" s="2"/>
    </row>
    <row r="3731" spans="2:4" ht="13.5" customHeight="1">
      <c r="B3731" s="2"/>
      <c r="D3731" s="2"/>
    </row>
    <row r="3732" spans="2:4" ht="13.5" customHeight="1">
      <c r="B3732" s="2"/>
      <c r="D3732" s="2"/>
    </row>
    <row r="3733" spans="2:4" ht="13.5" customHeight="1">
      <c r="B3733" s="2"/>
      <c r="D3733" s="2"/>
    </row>
    <row r="3734" spans="2:4" ht="13.5" customHeight="1">
      <c r="B3734" s="2"/>
      <c r="D3734" s="2"/>
    </row>
    <row r="3735" spans="2:4" ht="13.5" customHeight="1">
      <c r="B3735" s="2"/>
      <c r="D3735" s="2"/>
    </row>
    <row r="3736" spans="2:4" ht="13.5" customHeight="1">
      <c r="B3736" s="2"/>
      <c r="D3736" s="2"/>
    </row>
    <row r="3737" spans="2:4" ht="13.5" customHeight="1">
      <c r="B3737" s="2"/>
      <c r="D3737" s="2"/>
    </row>
    <row r="3738" spans="2:4" ht="13.5" customHeight="1">
      <c r="B3738" s="2"/>
      <c r="D3738" s="2"/>
    </row>
    <row r="3739" spans="2:4" ht="13.5" customHeight="1">
      <c r="B3739" s="2"/>
      <c r="D3739" s="2"/>
    </row>
    <row r="3740" spans="2:4" ht="13.5" customHeight="1">
      <c r="B3740" s="2"/>
      <c r="D3740" s="2"/>
    </row>
    <row r="3741" spans="2:4" ht="13.5" customHeight="1">
      <c r="B3741" s="2"/>
      <c r="D3741" s="2"/>
    </row>
    <row r="3742" spans="2:4" ht="13.5" customHeight="1">
      <c r="B3742" s="2"/>
      <c r="D3742" s="2"/>
    </row>
    <row r="3743" spans="2:4" ht="13.5" customHeight="1">
      <c r="B3743" s="2"/>
      <c r="D3743" s="2"/>
    </row>
    <row r="3744" spans="2:4" ht="13.5" customHeight="1">
      <c r="B3744" s="2"/>
      <c r="D3744" s="2"/>
    </row>
    <row r="3745" spans="2:4" ht="13.5" customHeight="1">
      <c r="B3745" s="2"/>
      <c r="D3745" s="2"/>
    </row>
    <row r="3746" spans="2:4" ht="13.5" customHeight="1">
      <c r="B3746" s="2"/>
      <c r="D3746" s="2"/>
    </row>
    <row r="3747" spans="2:4" ht="13.5" customHeight="1">
      <c r="B3747" s="2"/>
      <c r="D3747" s="2"/>
    </row>
    <row r="3748" spans="2:4" ht="13.5" customHeight="1">
      <c r="B3748" s="2"/>
      <c r="D3748" s="2"/>
    </row>
    <row r="3749" spans="2:4" ht="13.5" customHeight="1">
      <c r="B3749" s="2"/>
      <c r="D3749" s="2"/>
    </row>
    <row r="3750" spans="2:4" ht="13.5" customHeight="1">
      <c r="B3750" s="2"/>
      <c r="D3750" s="2"/>
    </row>
    <row r="3751" spans="2:4" ht="13.5" customHeight="1">
      <c r="B3751" s="2"/>
      <c r="D3751" s="2"/>
    </row>
    <row r="3752" spans="2:4" ht="13.5" customHeight="1">
      <c r="B3752" s="2"/>
      <c r="D3752" s="2"/>
    </row>
    <row r="3753" spans="2:4" ht="13.5" customHeight="1">
      <c r="B3753" s="2"/>
      <c r="D3753" s="2"/>
    </row>
    <row r="3754" spans="2:4" ht="13.5" customHeight="1">
      <c r="B3754" s="2"/>
      <c r="D3754" s="2"/>
    </row>
    <row r="3755" spans="2:4" ht="13.5" customHeight="1">
      <c r="B3755" s="2"/>
      <c r="D3755" s="2"/>
    </row>
    <row r="3756" spans="2:4" ht="13.5" customHeight="1">
      <c r="B3756" s="2"/>
      <c r="D3756" s="2"/>
    </row>
    <row r="3757" spans="2:4" ht="13.5" customHeight="1">
      <c r="B3757" s="2"/>
      <c r="D3757" s="2"/>
    </row>
    <row r="3758" spans="2:4" ht="13.5" customHeight="1">
      <c r="B3758" s="2"/>
      <c r="D3758" s="2"/>
    </row>
    <row r="3759" spans="2:4" ht="13.5" customHeight="1">
      <c r="B3759" s="2"/>
      <c r="D3759" s="2"/>
    </row>
    <row r="3760" spans="2:4" ht="13.5" customHeight="1">
      <c r="B3760" s="2"/>
      <c r="D3760" s="2"/>
    </row>
    <row r="3761" spans="2:4" ht="13.5" customHeight="1">
      <c r="B3761" s="2"/>
      <c r="D3761" s="2"/>
    </row>
    <row r="3762" spans="2:4" ht="13.5" customHeight="1">
      <c r="B3762" s="2"/>
      <c r="D3762" s="2"/>
    </row>
    <row r="3763" spans="2:4" ht="13.5" customHeight="1">
      <c r="B3763" s="2"/>
      <c r="D3763" s="2"/>
    </row>
    <row r="3764" spans="2:4" ht="13.5" customHeight="1">
      <c r="B3764" s="2"/>
      <c r="D3764" s="2"/>
    </row>
    <row r="3765" spans="2:4" ht="13.5" customHeight="1">
      <c r="B3765" s="2"/>
      <c r="D3765" s="2"/>
    </row>
    <row r="3766" spans="2:4" ht="13.5" customHeight="1">
      <c r="B3766" s="2"/>
      <c r="D3766" s="2"/>
    </row>
    <row r="3767" spans="2:4" ht="13.5" customHeight="1">
      <c r="B3767" s="2"/>
      <c r="D3767" s="2"/>
    </row>
    <row r="3768" spans="2:4" ht="13.5" customHeight="1">
      <c r="B3768" s="2"/>
      <c r="D3768" s="2"/>
    </row>
    <row r="3769" spans="2:4" ht="13.5" customHeight="1">
      <c r="B3769" s="2"/>
      <c r="D3769" s="2"/>
    </row>
    <row r="3770" spans="2:4" ht="13.5" customHeight="1">
      <c r="B3770" s="2"/>
      <c r="D3770" s="2"/>
    </row>
    <row r="3771" spans="2:4" ht="13.5" customHeight="1">
      <c r="B3771" s="2"/>
      <c r="D3771" s="2"/>
    </row>
    <row r="3772" spans="2:4" ht="13.5" customHeight="1">
      <c r="B3772" s="2"/>
      <c r="D3772" s="2"/>
    </row>
    <row r="3773" spans="2:4" ht="13.5" customHeight="1">
      <c r="B3773" s="2"/>
      <c r="D3773" s="2"/>
    </row>
    <row r="3774" spans="2:4" ht="13.5" customHeight="1">
      <c r="B3774" s="2"/>
      <c r="D3774" s="2"/>
    </row>
    <row r="3775" spans="2:4" ht="13.5" customHeight="1">
      <c r="B3775" s="2"/>
      <c r="D3775" s="2"/>
    </row>
    <row r="3776" spans="2:4" ht="13.5" customHeight="1">
      <c r="B3776" s="2"/>
      <c r="D3776" s="2"/>
    </row>
    <row r="3777" spans="2:4" ht="13.5" customHeight="1">
      <c r="B3777" s="2"/>
      <c r="D3777" s="2"/>
    </row>
    <row r="3778" spans="2:4" ht="13.5" customHeight="1">
      <c r="B3778" s="2"/>
      <c r="D3778" s="2"/>
    </row>
    <row r="3779" spans="2:4" ht="13.5" customHeight="1">
      <c r="B3779" s="2"/>
      <c r="D3779" s="2"/>
    </row>
    <row r="3780" spans="2:4" ht="13.5" customHeight="1">
      <c r="B3780" s="2"/>
      <c r="D3780" s="2"/>
    </row>
    <row r="3781" spans="2:4" ht="13.5" customHeight="1">
      <c r="B3781" s="2"/>
      <c r="D3781" s="2"/>
    </row>
    <row r="3782" spans="2:4" ht="13.5" customHeight="1">
      <c r="B3782" s="2"/>
      <c r="D3782" s="2"/>
    </row>
    <row r="3783" spans="2:4" ht="13.5" customHeight="1">
      <c r="B3783" s="2"/>
      <c r="D3783" s="2"/>
    </row>
    <row r="3784" spans="2:4" ht="13.5" customHeight="1">
      <c r="B3784" s="2"/>
      <c r="D3784" s="2"/>
    </row>
    <row r="3785" spans="2:4" ht="13.5" customHeight="1">
      <c r="B3785" s="2"/>
      <c r="D3785" s="2"/>
    </row>
    <row r="3786" spans="2:4" ht="13.5" customHeight="1">
      <c r="B3786" s="2"/>
      <c r="D3786" s="2"/>
    </row>
    <row r="3787" spans="2:4" ht="13.5" customHeight="1">
      <c r="B3787" s="2"/>
      <c r="D3787" s="2"/>
    </row>
    <row r="3788" spans="2:4" ht="13.5" customHeight="1">
      <c r="B3788" s="2"/>
      <c r="D3788" s="2"/>
    </row>
    <row r="3789" spans="2:4" ht="13.5" customHeight="1">
      <c r="B3789" s="2"/>
      <c r="D3789" s="2"/>
    </row>
    <row r="3790" spans="2:4" ht="13.5" customHeight="1">
      <c r="B3790" s="2"/>
      <c r="D3790" s="2"/>
    </row>
    <row r="3791" spans="2:4" ht="13.5" customHeight="1">
      <c r="B3791" s="2"/>
      <c r="D3791" s="2"/>
    </row>
    <row r="3792" spans="2:4" ht="13.5" customHeight="1">
      <c r="B3792" s="2"/>
      <c r="D3792" s="2"/>
    </row>
    <row r="3793" spans="2:4" ht="13.5" customHeight="1">
      <c r="B3793" s="2"/>
      <c r="D3793" s="2"/>
    </row>
    <row r="3794" spans="2:4" ht="13.5" customHeight="1">
      <c r="B3794" s="2"/>
      <c r="D3794" s="2"/>
    </row>
    <row r="3795" spans="2:4" ht="13.5" customHeight="1">
      <c r="B3795" s="2"/>
      <c r="D3795" s="2"/>
    </row>
    <row r="3796" spans="2:4" ht="13.5" customHeight="1">
      <c r="B3796" s="2"/>
      <c r="D3796" s="2"/>
    </row>
    <row r="3797" spans="2:4" ht="13.5" customHeight="1">
      <c r="B3797" s="2"/>
      <c r="D3797" s="2"/>
    </row>
    <row r="3798" spans="2:4" ht="13.5" customHeight="1">
      <c r="B3798" s="2"/>
      <c r="D3798" s="2"/>
    </row>
    <row r="3799" spans="2:4" ht="13.5" customHeight="1">
      <c r="B3799" s="2"/>
      <c r="D3799" s="2"/>
    </row>
    <row r="3800" spans="2:4" ht="13.5" customHeight="1">
      <c r="B3800" s="2"/>
      <c r="D3800" s="2"/>
    </row>
    <row r="3801" spans="2:4" ht="13.5" customHeight="1">
      <c r="B3801" s="2"/>
      <c r="D3801" s="2"/>
    </row>
    <row r="3802" spans="2:4" ht="13.5" customHeight="1">
      <c r="B3802" s="2"/>
      <c r="D3802" s="2"/>
    </row>
    <row r="3803" spans="2:4" ht="13.5" customHeight="1">
      <c r="B3803" s="2"/>
      <c r="D3803" s="2"/>
    </row>
    <row r="3804" spans="2:4" ht="13.5" customHeight="1">
      <c r="B3804" s="2"/>
      <c r="D3804" s="2"/>
    </row>
    <row r="3805" spans="2:4" ht="13.5" customHeight="1">
      <c r="B3805" s="2"/>
      <c r="D3805" s="2"/>
    </row>
    <row r="3806" spans="2:4" ht="13.5" customHeight="1">
      <c r="B3806" s="2"/>
      <c r="D3806" s="2"/>
    </row>
    <row r="3807" spans="2:4" ht="13.5" customHeight="1">
      <c r="B3807" s="2"/>
      <c r="D3807" s="2"/>
    </row>
    <row r="3808" spans="2:4" ht="13.5" customHeight="1">
      <c r="B3808" s="2"/>
      <c r="D3808" s="2"/>
    </row>
    <row r="3809" spans="2:4" ht="13.5" customHeight="1">
      <c r="B3809" s="2"/>
      <c r="D3809" s="2"/>
    </row>
    <row r="3810" spans="2:4" ht="13.5" customHeight="1">
      <c r="B3810" s="2"/>
      <c r="D3810" s="2"/>
    </row>
    <row r="3811" spans="2:4" ht="13.5" customHeight="1">
      <c r="B3811" s="2"/>
      <c r="D3811" s="2"/>
    </row>
    <row r="3812" spans="2:4" ht="13.5" customHeight="1">
      <c r="B3812" s="2"/>
      <c r="D3812" s="2"/>
    </row>
    <row r="3813" spans="2:4" ht="13.5" customHeight="1">
      <c r="B3813" s="2"/>
      <c r="D3813" s="2"/>
    </row>
    <row r="3814" spans="2:4" ht="13.5" customHeight="1">
      <c r="B3814" s="2"/>
      <c r="D3814" s="2"/>
    </row>
    <row r="3815" spans="2:4" ht="13.5" customHeight="1">
      <c r="B3815" s="2"/>
      <c r="D3815" s="2"/>
    </row>
    <row r="3816" spans="2:4" ht="13.5" customHeight="1">
      <c r="B3816" s="2"/>
      <c r="D3816" s="2"/>
    </row>
    <row r="3817" spans="2:4" ht="13.5" customHeight="1">
      <c r="B3817" s="2"/>
      <c r="D3817" s="2"/>
    </row>
    <row r="3818" spans="2:4" ht="13.5" customHeight="1">
      <c r="B3818" s="2"/>
      <c r="D3818" s="2"/>
    </row>
    <row r="3819" spans="2:4" ht="13.5" customHeight="1">
      <c r="B3819" s="2"/>
      <c r="D3819" s="2"/>
    </row>
    <row r="3820" spans="2:4" ht="13.5" customHeight="1">
      <c r="B3820" s="2"/>
      <c r="D3820" s="2"/>
    </row>
    <row r="3821" spans="2:4" ht="13.5" customHeight="1">
      <c r="B3821" s="2"/>
      <c r="D3821" s="2"/>
    </row>
    <row r="3822" spans="2:4" ht="13.5" customHeight="1">
      <c r="B3822" s="2"/>
      <c r="D3822" s="2"/>
    </row>
    <row r="3823" spans="2:4" ht="13.5" customHeight="1">
      <c r="B3823" s="2"/>
      <c r="D3823" s="2"/>
    </row>
    <row r="3824" spans="2:4" ht="13.5" customHeight="1">
      <c r="B3824" s="2"/>
      <c r="D3824" s="2"/>
    </row>
    <row r="3825" spans="2:4" ht="13.5" customHeight="1">
      <c r="B3825" s="2"/>
      <c r="D3825" s="2"/>
    </row>
    <row r="3826" spans="2:4" ht="13.5" customHeight="1">
      <c r="B3826" s="2"/>
      <c r="D3826" s="2"/>
    </row>
    <row r="3827" spans="2:4" ht="13.5" customHeight="1">
      <c r="B3827" s="2"/>
      <c r="D3827" s="2"/>
    </row>
    <row r="3828" spans="2:4" ht="13.5" customHeight="1">
      <c r="B3828" s="2"/>
      <c r="D3828" s="2"/>
    </row>
    <row r="3829" spans="2:4" ht="13.5" customHeight="1">
      <c r="B3829" s="2"/>
      <c r="D3829" s="2"/>
    </row>
    <row r="3830" spans="2:4" ht="13.5" customHeight="1">
      <c r="B3830" s="2"/>
      <c r="D3830" s="2"/>
    </row>
    <row r="3831" spans="2:4" ht="13.5" customHeight="1">
      <c r="B3831" s="2"/>
      <c r="D3831" s="2"/>
    </row>
    <row r="3832" spans="2:4" ht="13.5" customHeight="1">
      <c r="B3832" s="2"/>
      <c r="D3832" s="2"/>
    </row>
    <row r="3833" spans="2:4" ht="13.5" customHeight="1">
      <c r="B3833" s="2"/>
      <c r="D3833" s="2"/>
    </row>
    <row r="3834" spans="2:4" ht="13.5" customHeight="1">
      <c r="B3834" s="2"/>
      <c r="D3834" s="2"/>
    </row>
    <row r="3835" spans="2:4" ht="13.5" customHeight="1">
      <c r="B3835" s="2"/>
      <c r="D3835" s="2"/>
    </row>
    <row r="3836" spans="2:4" ht="13.5" customHeight="1">
      <c r="B3836" s="2"/>
      <c r="D3836" s="2"/>
    </row>
    <row r="3837" spans="2:4" ht="13.5" customHeight="1">
      <c r="B3837" s="2"/>
      <c r="D3837" s="2"/>
    </row>
    <row r="3838" spans="2:4" ht="13.5" customHeight="1">
      <c r="B3838" s="2"/>
      <c r="D3838" s="2"/>
    </row>
    <row r="3839" spans="2:4" ht="13.5" customHeight="1">
      <c r="B3839" s="2"/>
      <c r="D3839" s="2"/>
    </row>
    <row r="3840" spans="2:4" ht="13.5" customHeight="1">
      <c r="B3840" s="2"/>
      <c r="D3840" s="2"/>
    </row>
    <row r="3841" spans="2:4" ht="13.5" customHeight="1">
      <c r="B3841" s="2"/>
      <c r="D3841" s="2"/>
    </row>
    <row r="3842" spans="2:4" ht="13.5" customHeight="1">
      <c r="B3842" s="2"/>
      <c r="D3842" s="2"/>
    </row>
    <row r="3843" spans="2:4" ht="13.5" customHeight="1">
      <c r="B3843" s="2"/>
      <c r="D3843" s="2"/>
    </row>
    <row r="3844" spans="2:4" ht="13.5" customHeight="1">
      <c r="B3844" s="2"/>
      <c r="D3844" s="2"/>
    </row>
    <row r="3845" spans="2:4" ht="13.5" customHeight="1">
      <c r="B3845" s="2"/>
      <c r="D3845" s="2"/>
    </row>
    <row r="3846" spans="2:4" ht="13.5" customHeight="1">
      <c r="B3846" s="2"/>
      <c r="D3846" s="2"/>
    </row>
    <row r="3847" spans="2:4" ht="13.5" customHeight="1">
      <c r="B3847" s="2"/>
      <c r="D3847" s="2"/>
    </row>
    <row r="3848" spans="2:4" ht="13.5" customHeight="1">
      <c r="B3848" s="2"/>
      <c r="D3848" s="2"/>
    </row>
    <row r="3849" spans="2:4" ht="13.5" customHeight="1">
      <c r="B3849" s="2"/>
      <c r="D3849" s="2"/>
    </row>
    <row r="3850" spans="2:4" ht="13.5" customHeight="1">
      <c r="B3850" s="2"/>
      <c r="D3850" s="2"/>
    </row>
    <row r="3851" spans="2:4" ht="13.5" customHeight="1">
      <c r="B3851" s="2"/>
      <c r="D3851" s="2"/>
    </row>
    <row r="3852" spans="2:4" ht="13.5" customHeight="1">
      <c r="B3852" s="2"/>
      <c r="D3852" s="2"/>
    </row>
    <row r="3853" spans="2:4" ht="13.5" customHeight="1">
      <c r="B3853" s="2"/>
      <c r="D3853" s="2"/>
    </row>
    <row r="3854" spans="2:4" ht="13.5" customHeight="1">
      <c r="B3854" s="2"/>
      <c r="D3854" s="2"/>
    </row>
    <row r="3855" spans="2:4" ht="13.5" customHeight="1">
      <c r="B3855" s="2"/>
      <c r="D3855" s="2"/>
    </row>
    <row r="3856" spans="2:4" ht="13.5" customHeight="1">
      <c r="B3856" s="2"/>
      <c r="D3856" s="2"/>
    </row>
    <row r="3857" spans="2:4" ht="13.5" customHeight="1">
      <c r="B3857" s="2"/>
      <c r="D3857" s="2"/>
    </row>
    <row r="3858" spans="2:4" ht="13.5" customHeight="1">
      <c r="B3858" s="2"/>
      <c r="D3858" s="2"/>
    </row>
    <row r="3859" spans="2:4" ht="13.5" customHeight="1">
      <c r="B3859" s="2"/>
      <c r="D3859" s="2"/>
    </row>
    <row r="3860" spans="2:4" ht="13.5" customHeight="1">
      <c r="B3860" s="2"/>
      <c r="D3860" s="2"/>
    </row>
    <row r="3861" spans="2:4" ht="13.5" customHeight="1">
      <c r="B3861" s="2"/>
      <c r="D3861" s="2"/>
    </row>
    <row r="3862" spans="2:4" ht="13.5" customHeight="1">
      <c r="B3862" s="2"/>
      <c r="D3862" s="2"/>
    </row>
    <row r="3863" spans="2:4" ht="13.5" customHeight="1">
      <c r="B3863" s="2"/>
      <c r="D3863" s="2"/>
    </row>
    <row r="3864" spans="2:4" ht="13.5" customHeight="1">
      <c r="B3864" s="2"/>
      <c r="D3864" s="2"/>
    </row>
    <row r="3865" spans="2:4" ht="13.5" customHeight="1">
      <c r="B3865" s="2"/>
      <c r="D3865" s="2"/>
    </row>
    <row r="3866" spans="2:4" ht="13.5" customHeight="1">
      <c r="B3866" s="2"/>
      <c r="D3866" s="2"/>
    </row>
    <row r="3867" spans="2:4" ht="13.5" customHeight="1">
      <c r="B3867" s="2"/>
      <c r="D3867" s="2"/>
    </row>
    <row r="3868" spans="2:4" ht="13.5" customHeight="1">
      <c r="B3868" s="2"/>
      <c r="D3868" s="2"/>
    </row>
    <row r="3869" spans="2:4" ht="13.5" customHeight="1">
      <c r="B3869" s="2"/>
      <c r="D3869" s="2"/>
    </row>
    <row r="3870" spans="2:4" ht="13.5" customHeight="1">
      <c r="B3870" s="2"/>
      <c r="D3870" s="2"/>
    </row>
    <row r="3871" spans="2:4" ht="13.5" customHeight="1">
      <c r="B3871" s="2"/>
      <c r="D3871" s="2"/>
    </row>
    <row r="3872" spans="2:4" ht="13.5" customHeight="1">
      <c r="B3872" s="2"/>
      <c r="D3872" s="2"/>
    </row>
    <row r="3873" spans="2:4" ht="13.5" customHeight="1">
      <c r="B3873" s="2"/>
      <c r="D3873" s="2"/>
    </row>
    <row r="3874" spans="2:4" ht="13.5" customHeight="1">
      <c r="B3874" s="2"/>
      <c r="D3874" s="2"/>
    </row>
    <row r="3875" spans="2:4" ht="13.5" customHeight="1">
      <c r="B3875" s="2"/>
      <c r="D3875" s="2"/>
    </row>
    <row r="3876" spans="2:4" ht="13.5" customHeight="1">
      <c r="B3876" s="2"/>
      <c r="D3876" s="2"/>
    </row>
    <row r="3877" spans="2:4" ht="13.5" customHeight="1">
      <c r="B3877" s="2"/>
      <c r="D3877" s="2"/>
    </row>
    <row r="3878" spans="2:4" ht="13.5" customHeight="1">
      <c r="B3878" s="2"/>
      <c r="D3878" s="2"/>
    </row>
    <row r="3879" spans="2:4" ht="13.5" customHeight="1">
      <c r="B3879" s="2"/>
      <c r="D3879" s="2"/>
    </row>
    <row r="3880" spans="2:4" ht="13.5" customHeight="1">
      <c r="B3880" s="2"/>
      <c r="D3880" s="2"/>
    </row>
    <row r="3881" spans="2:4" ht="13.5" customHeight="1">
      <c r="B3881" s="2"/>
      <c r="D3881" s="2"/>
    </row>
    <row r="3882" spans="2:4" ht="13.5" customHeight="1">
      <c r="B3882" s="2"/>
      <c r="D3882" s="2"/>
    </row>
    <row r="3883" spans="2:4" ht="13.5" customHeight="1">
      <c r="B3883" s="2"/>
      <c r="D3883" s="2"/>
    </row>
    <row r="3884" spans="2:4" ht="13.5" customHeight="1">
      <c r="B3884" s="2"/>
      <c r="D3884" s="2"/>
    </row>
    <row r="3885" spans="2:4" ht="13.5" customHeight="1">
      <c r="B3885" s="2"/>
      <c r="D3885" s="2"/>
    </row>
    <row r="3886" spans="2:4" ht="13.5" customHeight="1">
      <c r="B3886" s="2"/>
      <c r="D3886" s="2"/>
    </row>
    <row r="3887" spans="2:4" ht="13.5" customHeight="1">
      <c r="B3887" s="2"/>
      <c r="D3887" s="2"/>
    </row>
    <row r="3888" spans="2:4" ht="13.5" customHeight="1">
      <c r="B3888" s="2"/>
      <c r="D3888" s="2"/>
    </row>
    <row r="3889" spans="2:4" ht="13.5" customHeight="1">
      <c r="B3889" s="2"/>
      <c r="D3889" s="2"/>
    </row>
    <row r="3890" spans="2:4" ht="13.5" customHeight="1">
      <c r="B3890" s="2"/>
      <c r="D3890" s="2"/>
    </row>
    <row r="3891" spans="2:4" ht="13.5" customHeight="1">
      <c r="B3891" s="2"/>
      <c r="D3891" s="2"/>
    </row>
    <row r="3892" spans="2:4" ht="13.5" customHeight="1">
      <c r="B3892" s="2"/>
      <c r="D3892" s="2"/>
    </row>
    <row r="3893" spans="2:4" ht="13.5" customHeight="1">
      <c r="B3893" s="2"/>
      <c r="D3893" s="2"/>
    </row>
    <row r="3894" spans="2:4" ht="13.5" customHeight="1">
      <c r="B3894" s="2"/>
      <c r="D3894" s="2"/>
    </row>
    <row r="3895" spans="2:4" ht="13.5" customHeight="1">
      <c r="B3895" s="2"/>
      <c r="D3895" s="2"/>
    </row>
    <row r="3896" spans="2:4" ht="13.5" customHeight="1">
      <c r="B3896" s="2"/>
      <c r="D3896" s="2"/>
    </row>
    <row r="3897" spans="2:4" ht="13.5" customHeight="1">
      <c r="B3897" s="2"/>
      <c r="D3897" s="2"/>
    </row>
    <row r="3898" spans="2:4" ht="13.5" customHeight="1">
      <c r="B3898" s="2"/>
      <c r="D3898" s="2"/>
    </row>
    <row r="3899" spans="2:4" ht="13.5" customHeight="1">
      <c r="B3899" s="2"/>
      <c r="D3899" s="2"/>
    </row>
    <row r="3900" spans="2:4" ht="13.5" customHeight="1">
      <c r="B3900" s="2"/>
      <c r="D3900" s="2"/>
    </row>
    <row r="3901" spans="2:4" ht="13.5" customHeight="1">
      <c r="B3901" s="2"/>
      <c r="D3901" s="2"/>
    </row>
    <row r="3902" spans="2:4" ht="13.5" customHeight="1">
      <c r="B3902" s="2"/>
      <c r="D3902" s="2"/>
    </row>
    <row r="3903" spans="2:4" ht="13.5" customHeight="1">
      <c r="B3903" s="2"/>
      <c r="D3903" s="2"/>
    </row>
    <row r="3904" spans="2:4" ht="13.5" customHeight="1">
      <c r="B3904" s="2"/>
      <c r="D3904" s="2"/>
    </row>
    <row r="3905" spans="2:4" ht="13.5" customHeight="1">
      <c r="B3905" s="2"/>
      <c r="D3905" s="2"/>
    </row>
    <row r="3906" spans="2:4" ht="13.5" customHeight="1">
      <c r="B3906" s="2"/>
      <c r="D3906" s="2"/>
    </row>
    <row r="3907" spans="2:4" ht="13.5" customHeight="1">
      <c r="B3907" s="2"/>
      <c r="D3907" s="2"/>
    </row>
    <row r="3908" spans="2:4" ht="13.5" customHeight="1">
      <c r="B3908" s="2"/>
      <c r="D3908" s="2"/>
    </row>
    <row r="3909" spans="2:4" ht="13.5" customHeight="1">
      <c r="B3909" s="2"/>
      <c r="D3909" s="2"/>
    </row>
    <row r="3910" spans="2:4" ht="13.5" customHeight="1">
      <c r="B3910" s="2"/>
      <c r="D3910" s="2"/>
    </row>
    <row r="3911" spans="2:4" ht="13.5" customHeight="1">
      <c r="B3911" s="2"/>
      <c r="D3911" s="2"/>
    </row>
    <row r="3912" spans="2:4" ht="13.5" customHeight="1">
      <c r="B3912" s="2"/>
      <c r="D3912" s="2"/>
    </row>
    <row r="3913" spans="2:4" ht="13.5" customHeight="1">
      <c r="B3913" s="2"/>
      <c r="D3913" s="2"/>
    </row>
    <row r="3914" spans="2:4" ht="13.5" customHeight="1">
      <c r="B3914" s="2"/>
      <c r="D3914" s="2"/>
    </row>
    <row r="3915" spans="2:4" ht="13.5" customHeight="1">
      <c r="B3915" s="2"/>
      <c r="D3915" s="2"/>
    </row>
    <row r="3916" spans="2:4" ht="13.5" customHeight="1">
      <c r="B3916" s="2"/>
      <c r="D3916" s="2"/>
    </row>
    <row r="3917" spans="2:4" ht="13.5" customHeight="1">
      <c r="B3917" s="2"/>
      <c r="D3917" s="2"/>
    </row>
    <row r="3918" spans="2:4" ht="13.5" customHeight="1">
      <c r="B3918" s="2"/>
      <c r="D3918" s="2"/>
    </row>
    <row r="3919" spans="2:4" ht="13.5" customHeight="1">
      <c r="B3919" s="2"/>
      <c r="D3919" s="2"/>
    </row>
    <row r="3920" spans="2:4" ht="13.5" customHeight="1">
      <c r="B3920" s="2"/>
      <c r="D3920" s="2"/>
    </row>
    <row r="3921" spans="2:4" ht="13.5" customHeight="1">
      <c r="B3921" s="2"/>
      <c r="D3921" s="2"/>
    </row>
    <row r="3922" spans="2:4" ht="13.5" customHeight="1">
      <c r="B3922" s="2"/>
      <c r="D3922" s="2"/>
    </row>
    <row r="3923" spans="2:4" ht="13.5" customHeight="1">
      <c r="B3923" s="2"/>
      <c r="D3923" s="2"/>
    </row>
    <row r="3924" spans="2:4" ht="13.5" customHeight="1">
      <c r="B3924" s="2"/>
      <c r="D3924" s="2"/>
    </row>
    <row r="3925" spans="2:4" ht="13.5" customHeight="1">
      <c r="B3925" s="2"/>
      <c r="D3925" s="2"/>
    </row>
    <row r="3926" spans="2:4" ht="13.5" customHeight="1">
      <c r="B3926" s="2"/>
      <c r="D3926" s="2"/>
    </row>
    <row r="3927" spans="2:4" ht="13.5" customHeight="1">
      <c r="B3927" s="2"/>
      <c r="D3927" s="2"/>
    </row>
    <row r="3928" spans="2:4" ht="13.5" customHeight="1">
      <c r="B3928" s="2"/>
      <c r="D3928" s="2"/>
    </row>
    <row r="3929" spans="2:4" ht="13.5" customHeight="1">
      <c r="B3929" s="2"/>
      <c r="D3929" s="2"/>
    </row>
    <row r="3930" spans="2:4" ht="13.5" customHeight="1">
      <c r="B3930" s="2"/>
      <c r="D3930" s="2"/>
    </row>
    <row r="3931" spans="2:4" ht="13.5" customHeight="1">
      <c r="B3931" s="2"/>
      <c r="D3931" s="2"/>
    </row>
    <row r="3932" spans="2:4" ht="13.5" customHeight="1">
      <c r="B3932" s="2"/>
      <c r="D3932" s="2"/>
    </row>
    <row r="3933" spans="2:4" ht="13.5" customHeight="1">
      <c r="B3933" s="2"/>
      <c r="D3933" s="2"/>
    </row>
    <row r="3934" spans="2:4" ht="13.5" customHeight="1">
      <c r="B3934" s="2"/>
      <c r="D3934" s="2"/>
    </row>
    <row r="3935" spans="2:4" ht="13.5" customHeight="1">
      <c r="B3935" s="2"/>
      <c r="D3935" s="2"/>
    </row>
    <row r="3936" spans="2:4" ht="13.5" customHeight="1">
      <c r="B3936" s="2"/>
      <c r="D3936" s="2"/>
    </row>
    <row r="3937" spans="2:4" ht="13.5" customHeight="1">
      <c r="B3937" s="2"/>
      <c r="D3937" s="2"/>
    </row>
    <row r="3938" spans="2:4" ht="13.5" customHeight="1">
      <c r="B3938" s="2"/>
      <c r="D3938" s="2"/>
    </row>
    <row r="3939" spans="2:4" ht="13.5" customHeight="1">
      <c r="B3939" s="2"/>
      <c r="D3939" s="2"/>
    </row>
    <row r="3940" spans="2:4" ht="13.5" customHeight="1">
      <c r="B3940" s="2"/>
      <c r="D3940" s="2"/>
    </row>
    <row r="3941" spans="2:4" ht="13.5" customHeight="1">
      <c r="B3941" s="2"/>
      <c r="D3941" s="2"/>
    </row>
    <row r="3942" spans="2:4" ht="13.5" customHeight="1">
      <c r="B3942" s="2"/>
      <c r="D3942" s="2"/>
    </row>
    <row r="3943" spans="2:4" ht="13.5" customHeight="1">
      <c r="B3943" s="2"/>
      <c r="D3943" s="2"/>
    </row>
    <row r="3944" spans="2:4" ht="13.5" customHeight="1">
      <c r="B3944" s="2"/>
      <c r="D3944" s="2"/>
    </row>
    <row r="3945" spans="2:4" ht="13.5" customHeight="1">
      <c r="B3945" s="2"/>
      <c r="D3945" s="2"/>
    </row>
    <row r="3946" spans="2:4" ht="13.5" customHeight="1">
      <c r="B3946" s="2"/>
      <c r="D3946" s="2"/>
    </row>
    <row r="3947" spans="2:4" ht="13.5" customHeight="1">
      <c r="B3947" s="2"/>
      <c r="D3947" s="2"/>
    </row>
    <row r="3948" spans="2:4" ht="13.5" customHeight="1">
      <c r="B3948" s="2"/>
      <c r="D3948" s="2"/>
    </row>
    <row r="3949" spans="2:4" ht="13.5" customHeight="1">
      <c r="B3949" s="2"/>
      <c r="D3949" s="2"/>
    </row>
    <row r="3950" spans="2:4" ht="13.5" customHeight="1">
      <c r="B3950" s="2"/>
      <c r="D3950" s="2"/>
    </row>
    <row r="3951" spans="2:4" ht="13.5" customHeight="1">
      <c r="B3951" s="2"/>
      <c r="D3951" s="2"/>
    </row>
    <row r="3952" spans="2:4" ht="13.5" customHeight="1">
      <c r="B3952" s="2"/>
      <c r="D3952" s="2"/>
    </row>
    <row r="3953" spans="2:4" ht="13.5" customHeight="1">
      <c r="B3953" s="2"/>
      <c r="D3953" s="2"/>
    </row>
    <row r="3954" spans="2:4" ht="13.5" customHeight="1">
      <c r="B3954" s="2"/>
      <c r="D3954" s="2"/>
    </row>
    <row r="3955" spans="2:4" ht="13.5" customHeight="1">
      <c r="B3955" s="2"/>
      <c r="D3955" s="2"/>
    </row>
    <row r="3956" spans="2:4" ht="13.5" customHeight="1">
      <c r="B3956" s="2"/>
      <c r="D3956" s="2"/>
    </row>
    <row r="3957" spans="2:4" ht="13.5" customHeight="1">
      <c r="B3957" s="2"/>
      <c r="D3957" s="2"/>
    </row>
    <row r="3958" spans="2:4" ht="13.5" customHeight="1">
      <c r="B3958" s="2"/>
      <c r="D3958" s="2"/>
    </row>
    <row r="3959" spans="2:4" ht="13.5" customHeight="1">
      <c r="B3959" s="2"/>
      <c r="D3959" s="2"/>
    </row>
    <row r="3960" spans="2:4" ht="13.5" customHeight="1">
      <c r="B3960" s="2"/>
      <c r="D3960" s="2"/>
    </row>
    <row r="3961" spans="2:4" ht="13.5" customHeight="1">
      <c r="B3961" s="2"/>
      <c r="D3961" s="2"/>
    </row>
    <row r="3962" spans="2:4" ht="13.5" customHeight="1">
      <c r="B3962" s="2"/>
      <c r="D3962" s="2"/>
    </row>
    <row r="3963" spans="2:4" ht="13.5" customHeight="1">
      <c r="B3963" s="2"/>
      <c r="D3963" s="2"/>
    </row>
    <row r="3964" spans="2:4" ht="13.5" customHeight="1">
      <c r="B3964" s="2"/>
      <c r="D3964" s="2"/>
    </row>
    <row r="3965" spans="2:4" ht="13.5" customHeight="1">
      <c r="B3965" s="2"/>
      <c r="D3965" s="2"/>
    </row>
    <row r="3966" spans="2:4" ht="13.5" customHeight="1">
      <c r="B3966" s="2"/>
      <c r="D3966" s="2"/>
    </row>
    <row r="3967" spans="2:4" ht="13.5" customHeight="1">
      <c r="B3967" s="2"/>
      <c r="D3967" s="2"/>
    </row>
    <row r="3968" spans="2:4" ht="13.5" customHeight="1">
      <c r="B3968" s="2"/>
      <c r="D3968" s="2"/>
    </row>
    <row r="3969" spans="2:4" ht="13.5" customHeight="1">
      <c r="B3969" s="2"/>
      <c r="D3969" s="2"/>
    </row>
    <row r="3970" spans="2:4" ht="13.5" customHeight="1">
      <c r="B3970" s="2"/>
      <c r="D3970" s="2"/>
    </row>
    <row r="3971" spans="2:4" ht="13.5" customHeight="1">
      <c r="B3971" s="2"/>
      <c r="D3971" s="2"/>
    </row>
    <row r="3972" spans="2:4" ht="13.5" customHeight="1">
      <c r="B3972" s="2"/>
      <c r="D3972" s="2"/>
    </row>
    <row r="3973" spans="2:4" ht="13.5" customHeight="1">
      <c r="B3973" s="2"/>
      <c r="D3973" s="2"/>
    </row>
    <row r="3974" spans="2:4" ht="13.5" customHeight="1">
      <c r="B3974" s="2"/>
      <c r="D3974" s="2"/>
    </row>
    <row r="3975" spans="2:4" ht="13.5" customHeight="1">
      <c r="B3975" s="2"/>
      <c r="D3975" s="2"/>
    </row>
    <row r="3976" spans="2:4" ht="13.5" customHeight="1">
      <c r="B3976" s="2"/>
      <c r="D3976" s="2"/>
    </row>
    <row r="3977" spans="2:4" ht="13.5" customHeight="1">
      <c r="B3977" s="2"/>
      <c r="D3977" s="2"/>
    </row>
    <row r="3978" spans="2:4" ht="13.5" customHeight="1">
      <c r="B3978" s="2"/>
      <c r="D3978" s="2"/>
    </row>
    <row r="3979" spans="2:4" ht="13.5" customHeight="1">
      <c r="B3979" s="2"/>
      <c r="D3979" s="2"/>
    </row>
    <row r="3980" spans="2:4" ht="13.5" customHeight="1">
      <c r="B3980" s="2"/>
      <c r="D3980" s="2"/>
    </row>
    <row r="3981" spans="2:4" ht="13.5" customHeight="1">
      <c r="B3981" s="2"/>
      <c r="D3981" s="2"/>
    </row>
    <row r="3982" spans="2:4" ht="13.5" customHeight="1">
      <c r="B3982" s="2"/>
      <c r="D3982" s="2"/>
    </row>
    <row r="3983" spans="2:4" ht="13.5" customHeight="1">
      <c r="B3983" s="2"/>
      <c r="D3983" s="2"/>
    </row>
    <row r="3984" spans="2:4" ht="13.5" customHeight="1">
      <c r="B3984" s="2"/>
      <c r="D3984" s="2"/>
    </row>
    <row r="3985" spans="2:4" ht="13.5" customHeight="1">
      <c r="B3985" s="2"/>
      <c r="D3985" s="2"/>
    </row>
    <row r="3986" spans="2:4" ht="13.5" customHeight="1">
      <c r="B3986" s="2"/>
      <c r="D3986" s="2"/>
    </row>
    <row r="3987" spans="2:4" ht="13.5" customHeight="1">
      <c r="B3987" s="2"/>
      <c r="D3987" s="2"/>
    </row>
    <row r="3988" spans="2:4" ht="13.5" customHeight="1">
      <c r="B3988" s="2"/>
      <c r="D3988" s="2"/>
    </row>
    <row r="3989" spans="2:4" ht="13.5" customHeight="1">
      <c r="B3989" s="2"/>
      <c r="D3989" s="2"/>
    </row>
    <row r="3990" spans="2:4" ht="13.5" customHeight="1">
      <c r="B3990" s="2"/>
      <c r="D3990" s="2"/>
    </row>
    <row r="3991" spans="2:4" ht="13.5" customHeight="1">
      <c r="B3991" s="2"/>
      <c r="D3991" s="2"/>
    </row>
    <row r="3992" spans="2:4" ht="13.5" customHeight="1">
      <c r="B3992" s="2"/>
      <c r="D3992" s="2"/>
    </row>
    <row r="3993" spans="2:4" ht="13.5" customHeight="1">
      <c r="B3993" s="2"/>
      <c r="D3993" s="2"/>
    </row>
    <row r="3994" spans="2:4" ht="13.5" customHeight="1">
      <c r="B3994" s="2"/>
      <c r="D3994" s="2"/>
    </row>
    <row r="3995" spans="2:4" ht="13.5" customHeight="1">
      <c r="B3995" s="2"/>
      <c r="D3995" s="2"/>
    </row>
    <row r="3996" spans="2:4" ht="13.5" customHeight="1">
      <c r="B3996" s="2"/>
      <c r="D3996" s="2"/>
    </row>
    <row r="3997" spans="2:4" ht="13.5" customHeight="1">
      <c r="B3997" s="2"/>
      <c r="D3997" s="2"/>
    </row>
    <row r="3998" spans="2:4" ht="13.5" customHeight="1">
      <c r="B3998" s="2"/>
      <c r="D3998" s="2"/>
    </row>
    <row r="3999" spans="2:4" ht="13.5" customHeight="1">
      <c r="B3999" s="2"/>
      <c r="D3999" s="2"/>
    </row>
    <row r="4000" spans="2:4" ht="13.5" customHeight="1">
      <c r="B4000" s="2"/>
      <c r="D4000" s="2"/>
    </row>
    <row r="4001" spans="2:4" ht="13.5" customHeight="1">
      <c r="B4001" s="2"/>
      <c r="D4001" s="2"/>
    </row>
    <row r="4002" spans="2:4" ht="13.5" customHeight="1">
      <c r="B4002" s="2"/>
      <c r="D4002" s="2"/>
    </row>
    <row r="4003" spans="2:4" ht="13.5" customHeight="1">
      <c r="B4003" s="2"/>
      <c r="D4003" s="2"/>
    </row>
    <row r="4004" spans="2:4" ht="13.5" customHeight="1">
      <c r="B4004" s="2"/>
      <c r="D4004" s="2"/>
    </row>
    <row r="4005" spans="2:4" ht="13.5" customHeight="1">
      <c r="B4005" s="2"/>
      <c r="D4005" s="2"/>
    </row>
    <row r="4006" spans="2:4" ht="13.5" customHeight="1">
      <c r="B4006" s="2"/>
      <c r="D4006" s="2"/>
    </row>
    <row r="4007" spans="2:4" ht="13.5" customHeight="1">
      <c r="B4007" s="2"/>
      <c r="D4007" s="2"/>
    </row>
    <row r="4008" spans="2:4" ht="13.5" customHeight="1">
      <c r="B4008" s="2"/>
      <c r="D4008" s="2"/>
    </row>
    <row r="4009" spans="2:4" ht="13.5" customHeight="1">
      <c r="B4009" s="2"/>
      <c r="D4009" s="2"/>
    </row>
    <row r="4010" spans="2:4" ht="13.5" customHeight="1">
      <c r="B4010" s="2"/>
      <c r="D4010" s="2"/>
    </row>
    <row r="4011" spans="2:4" ht="13.5" customHeight="1">
      <c r="B4011" s="2"/>
      <c r="D4011" s="2"/>
    </row>
    <row r="4012" spans="2:4" ht="13.5" customHeight="1">
      <c r="B4012" s="2"/>
      <c r="D4012" s="2"/>
    </row>
    <row r="4013" spans="2:4" ht="13.5" customHeight="1">
      <c r="B4013" s="2"/>
      <c r="D4013" s="2"/>
    </row>
    <row r="4014" spans="2:4" ht="13.5" customHeight="1">
      <c r="B4014" s="2"/>
      <c r="D4014" s="2"/>
    </row>
    <row r="4015" spans="2:4" ht="13.5" customHeight="1">
      <c r="B4015" s="2"/>
      <c r="D4015" s="2"/>
    </row>
    <row r="4016" spans="2:4" ht="13.5" customHeight="1">
      <c r="B4016" s="2"/>
      <c r="D4016" s="2"/>
    </row>
    <row r="4017" spans="2:4" ht="13.5" customHeight="1">
      <c r="B4017" s="2"/>
      <c r="D4017" s="2"/>
    </row>
    <row r="4018" spans="2:4" ht="13.5" customHeight="1">
      <c r="B4018" s="2"/>
      <c r="D4018" s="2"/>
    </row>
    <row r="4019" spans="2:4" ht="13.5" customHeight="1">
      <c r="B4019" s="2"/>
      <c r="D4019" s="2"/>
    </row>
    <row r="4020" spans="2:4" ht="13.5" customHeight="1">
      <c r="B4020" s="2"/>
      <c r="D4020" s="2"/>
    </row>
    <row r="4021" spans="2:4" ht="13.5" customHeight="1">
      <c r="B4021" s="2"/>
      <c r="D4021" s="2"/>
    </row>
    <row r="4022" spans="2:4" ht="13.5" customHeight="1">
      <c r="B4022" s="2"/>
      <c r="D4022" s="2"/>
    </row>
    <row r="4023" spans="2:4" ht="13.5" customHeight="1">
      <c r="B4023" s="2"/>
      <c r="D4023" s="2"/>
    </row>
    <row r="4024" spans="2:4" ht="13.5" customHeight="1">
      <c r="B4024" s="2"/>
      <c r="D4024" s="2"/>
    </row>
    <row r="4025" spans="2:4" ht="13.5" customHeight="1">
      <c r="B4025" s="2"/>
      <c r="D4025" s="2"/>
    </row>
    <row r="4026" spans="2:4" ht="13.5" customHeight="1">
      <c r="B4026" s="2"/>
      <c r="D4026" s="2"/>
    </row>
    <row r="4027" spans="2:4" ht="13.5" customHeight="1">
      <c r="B4027" s="2"/>
      <c r="D4027" s="2"/>
    </row>
    <row r="4028" spans="2:4" ht="13.5" customHeight="1">
      <c r="B4028" s="2"/>
      <c r="D4028" s="2"/>
    </row>
    <row r="4029" spans="2:4" ht="13.5" customHeight="1">
      <c r="B4029" s="2"/>
      <c r="D4029" s="2"/>
    </row>
    <row r="4030" spans="2:4" ht="13.5" customHeight="1">
      <c r="B4030" s="2"/>
      <c r="D4030" s="2"/>
    </row>
    <row r="4031" spans="2:4" ht="13.5" customHeight="1">
      <c r="B4031" s="2"/>
      <c r="D4031" s="2"/>
    </row>
    <row r="4032" spans="2:4" ht="13.5" customHeight="1">
      <c r="B4032" s="2"/>
      <c r="D4032" s="2"/>
    </row>
    <row r="4033" spans="2:4" ht="13.5" customHeight="1">
      <c r="B4033" s="2"/>
      <c r="D4033" s="2"/>
    </row>
    <row r="4034" spans="2:4" ht="13.5" customHeight="1">
      <c r="B4034" s="2"/>
      <c r="D4034" s="2"/>
    </row>
    <row r="4035" spans="2:4" ht="13.5" customHeight="1">
      <c r="B4035" s="2"/>
      <c r="D4035" s="2"/>
    </row>
    <row r="4036" spans="2:4" ht="13.5" customHeight="1">
      <c r="B4036" s="2"/>
      <c r="D4036" s="2"/>
    </row>
    <row r="4037" spans="2:4" ht="13.5" customHeight="1">
      <c r="B4037" s="2"/>
      <c r="D4037" s="2"/>
    </row>
    <row r="4038" spans="2:4" ht="13.5" customHeight="1">
      <c r="B4038" s="2"/>
      <c r="D4038" s="2"/>
    </row>
    <row r="4039" spans="2:4" ht="13.5" customHeight="1">
      <c r="B4039" s="2"/>
      <c r="D4039" s="2"/>
    </row>
    <row r="4040" spans="2:4" ht="13.5" customHeight="1">
      <c r="B4040" s="2"/>
      <c r="D4040" s="2"/>
    </row>
    <row r="4041" spans="2:4" ht="13.5" customHeight="1">
      <c r="B4041" s="2"/>
      <c r="D4041" s="2"/>
    </row>
    <row r="4042" spans="2:4" ht="13.5" customHeight="1">
      <c r="B4042" s="2"/>
      <c r="D4042" s="2"/>
    </row>
    <row r="4043" spans="2:4" ht="13.5" customHeight="1">
      <c r="B4043" s="2"/>
      <c r="D4043" s="2"/>
    </row>
    <row r="4044" spans="2:4" ht="13.5" customHeight="1">
      <c r="B4044" s="2"/>
      <c r="D4044" s="2"/>
    </row>
    <row r="4045" spans="2:4" ht="13.5" customHeight="1">
      <c r="B4045" s="2"/>
      <c r="D4045" s="2"/>
    </row>
    <row r="4046" spans="2:4" ht="13.5" customHeight="1">
      <c r="B4046" s="2"/>
      <c r="D4046" s="2"/>
    </row>
    <row r="4047" spans="2:4" ht="13.5" customHeight="1">
      <c r="B4047" s="2"/>
      <c r="D4047" s="2"/>
    </row>
    <row r="4048" spans="2:4" ht="13.5" customHeight="1">
      <c r="B4048" s="2"/>
      <c r="D4048" s="2"/>
    </row>
    <row r="4049" spans="2:4" ht="13.5" customHeight="1">
      <c r="B4049" s="2"/>
      <c r="D4049" s="2"/>
    </row>
    <row r="4050" spans="2:4" ht="13.5" customHeight="1">
      <c r="B4050" s="2"/>
      <c r="D4050" s="2"/>
    </row>
    <row r="4051" spans="2:4" ht="13.5" customHeight="1">
      <c r="B4051" s="2"/>
      <c r="D4051" s="2"/>
    </row>
    <row r="4052" spans="2:4" ht="13.5" customHeight="1">
      <c r="B4052" s="2"/>
      <c r="D4052" s="2"/>
    </row>
    <row r="4053" spans="2:4" ht="13.5" customHeight="1">
      <c r="B4053" s="2"/>
      <c r="D4053" s="2"/>
    </row>
    <row r="4054" spans="2:4" ht="13.5" customHeight="1">
      <c r="B4054" s="2"/>
      <c r="D4054" s="2"/>
    </row>
    <row r="4055" spans="2:4" ht="13.5" customHeight="1">
      <c r="B4055" s="2"/>
      <c r="D4055" s="2"/>
    </row>
    <row r="4056" spans="2:4" ht="13.5" customHeight="1">
      <c r="B4056" s="2"/>
      <c r="D4056" s="2"/>
    </row>
    <row r="4057" spans="2:4" ht="13.5" customHeight="1">
      <c r="B4057" s="2"/>
      <c r="D4057" s="2"/>
    </row>
    <row r="4058" spans="2:4" ht="13.5" customHeight="1">
      <c r="B4058" s="2"/>
      <c r="D4058" s="2"/>
    </row>
    <row r="4059" spans="2:4" ht="13.5" customHeight="1">
      <c r="B4059" s="2"/>
      <c r="D4059" s="2"/>
    </row>
    <row r="4060" spans="2:4" ht="13.5" customHeight="1">
      <c r="B4060" s="2"/>
      <c r="D4060" s="2"/>
    </row>
    <row r="4061" spans="2:4" ht="13.5" customHeight="1">
      <c r="B4061" s="2"/>
      <c r="D4061" s="2"/>
    </row>
    <row r="4062" spans="2:4" ht="13.5" customHeight="1">
      <c r="B4062" s="2"/>
      <c r="D4062" s="2"/>
    </row>
    <row r="4063" spans="2:4" ht="13.5" customHeight="1">
      <c r="B4063" s="2"/>
      <c r="D4063" s="2"/>
    </row>
    <row r="4064" spans="2:4" ht="13.5" customHeight="1">
      <c r="B4064" s="2"/>
      <c r="D4064" s="2"/>
    </row>
    <row r="4065" spans="2:4" ht="13.5" customHeight="1">
      <c r="B4065" s="2"/>
      <c r="D4065" s="2"/>
    </row>
    <row r="4066" spans="2:4" ht="13.5" customHeight="1">
      <c r="B4066" s="2"/>
      <c r="D4066" s="2"/>
    </row>
    <row r="4067" spans="2:4" ht="13.5" customHeight="1">
      <c r="B4067" s="2"/>
      <c r="D4067" s="2"/>
    </row>
    <row r="4068" spans="2:4" ht="13.5" customHeight="1">
      <c r="B4068" s="2"/>
      <c r="D4068" s="2"/>
    </row>
    <row r="4069" spans="2:4" ht="13.5" customHeight="1">
      <c r="B4069" s="2"/>
      <c r="D4069" s="2"/>
    </row>
    <row r="4070" spans="2:4" ht="13.5" customHeight="1">
      <c r="B4070" s="2"/>
      <c r="D4070" s="2"/>
    </row>
    <row r="4071" spans="2:4" ht="13.5" customHeight="1">
      <c r="B4071" s="2"/>
      <c r="D4071" s="2"/>
    </row>
    <row r="4072" spans="2:4" ht="13.5" customHeight="1">
      <c r="B4072" s="2"/>
      <c r="D4072" s="2"/>
    </row>
    <row r="4073" spans="2:4" ht="13.5" customHeight="1">
      <c r="B4073" s="2"/>
      <c r="D4073" s="2"/>
    </row>
    <row r="4074" spans="2:4" ht="13.5" customHeight="1">
      <c r="B4074" s="2"/>
      <c r="D4074" s="2"/>
    </row>
    <row r="4075" spans="2:4" ht="13.5" customHeight="1">
      <c r="B4075" s="2"/>
      <c r="D4075" s="2"/>
    </row>
    <row r="4076" spans="2:4" ht="13.5" customHeight="1">
      <c r="B4076" s="2"/>
      <c r="D4076" s="2"/>
    </row>
    <row r="4077" spans="2:4" ht="13.5" customHeight="1">
      <c r="B4077" s="2"/>
      <c r="D4077" s="2"/>
    </row>
    <row r="4078" spans="2:4" ht="13.5" customHeight="1">
      <c r="B4078" s="2"/>
      <c r="D4078" s="2"/>
    </row>
    <row r="4079" spans="2:4" ht="13.5" customHeight="1">
      <c r="B4079" s="2"/>
      <c r="D4079" s="2"/>
    </row>
    <row r="4080" spans="2:4" ht="13.5" customHeight="1">
      <c r="B4080" s="2"/>
      <c r="D4080" s="2"/>
    </row>
    <row r="4081" spans="2:4" ht="13.5" customHeight="1">
      <c r="B4081" s="2"/>
      <c r="D4081" s="2"/>
    </row>
    <row r="4082" spans="2:4" ht="13.5" customHeight="1">
      <c r="B4082" s="2"/>
      <c r="D4082" s="2"/>
    </row>
    <row r="4083" spans="2:4" ht="13.5" customHeight="1">
      <c r="B4083" s="2"/>
      <c r="D4083" s="2"/>
    </row>
    <row r="4084" spans="2:4" ht="13.5" customHeight="1">
      <c r="B4084" s="2"/>
      <c r="D4084" s="2"/>
    </row>
    <row r="4085" spans="2:4" ht="13.5" customHeight="1">
      <c r="B4085" s="2"/>
      <c r="D4085" s="2"/>
    </row>
    <row r="4086" spans="2:4" ht="13.5" customHeight="1">
      <c r="B4086" s="2"/>
      <c r="D4086" s="2"/>
    </row>
    <row r="4087" spans="2:4" ht="13.5" customHeight="1">
      <c r="B4087" s="2"/>
      <c r="D4087" s="2"/>
    </row>
    <row r="4088" spans="2:4" ht="13.5" customHeight="1">
      <c r="B4088" s="2"/>
      <c r="D4088" s="2"/>
    </row>
    <row r="4089" spans="2:4" ht="13.5" customHeight="1">
      <c r="B4089" s="2"/>
      <c r="D4089" s="2"/>
    </row>
    <row r="4090" spans="2:4" ht="13.5" customHeight="1">
      <c r="B4090" s="2"/>
      <c r="D4090" s="2"/>
    </row>
    <row r="4091" spans="2:4" ht="13.5" customHeight="1">
      <c r="B4091" s="2"/>
      <c r="D4091" s="2"/>
    </row>
    <row r="4092" spans="2:4" ht="13.5" customHeight="1">
      <c r="B4092" s="2"/>
      <c r="D4092" s="2"/>
    </row>
    <row r="4093" spans="2:4" ht="13.5" customHeight="1">
      <c r="B4093" s="2"/>
      <c r="D4093" s="2"/>
    </row>
    <row r="4094" spans="2:4" ht="13.5" customHeight="1">
      <c r="B4094" s="2"/>
      <c r="D4094" s="2"/>
    </row>
    <row r="4095" spans="2:4" ht="13.5" customHeight="1">
      <c r="B4095" s="2"/>
      <c r="D4095" s="2"/>
    </row>
    <row r="4096" spans="2:4" ht="13.5" customHeight="1">
      <c r="B4096" s="2"/>
      <c r="D4096" s="2"/>
    </row>
    <row r="4097" spans="2:4" ht="13.5" customHeight="1">
      <c r="B4097" s="2"/>
      <c r="D4097" s="2"/>
    </row>
    <row r="4098" spans="2:4" ht="13.5" customHeight="1">
      <c r="B4098" s="2"/>
      <c r="D4098" s="2"/>
    </row>
    <row r="4099" spans="2:4" ht="13.5" customHeight="1">
      <c r="B4099" s="2"/>
      <c r="D4099" s="2"/>
    </row>
    <row r="4100" spans="2:4" ht="13.5" customHeight="1">
      <c r="B4100" s="2"/>
      <c r="D4100" s="2"/>
    </row>
    <row r="4101" spans="2:4" ht="13.5" customHeight="1">
      <c r="B4101" s="2"/>
      <c r="D4101" s="2"/>
    </row>
    <row r="4102" spans="2:4" ht="13.5" customHeight="1">
      <c r="B4102" s="2"/>
      <c r="D4102" s="2"/>
    </row>
    <row r="4103" spans="2:4" ht="13.5" customHeight="1">
      <c r="B4103" s="2"/>
      <c r="D4103" s="2"/>
    </row>
    <row r="4104" spans="2:4" ht="13.5" customHeight="1">
      <c r="B4104" s="2"/>
      <c r="D4104" s="2"/>
    </row>
    <row r="4105" spans="2:4" ht="13.5" customHeight="1">
      <c r="B4105" s="2"/>
      <c r="D4105" s="2"/>
    </row>
    <row r="4106" spans="2:4" ht="13.5" customHeight="1">
      <c r="B4106" s="2"/>
      <c r="D4106" s="2"/>
    </row>
    <row r="4107" spans="2:4" ht="13.5" customHeight="1">
      <c r="B4107" s="2"/>
      <c r="D4107" s="2"/>
    </row>
    <row r="4108" spans="2:4" ht="13.5" customHeight="1">
      <c r="B4108" s="2"/>
      <c r="D4108" s="2"/>
    </row>
    <row r="4109" spans="2:4" ht="13.5" customHeight="1">
      <c r="B4109" s="2"/>
      <c r="D4109" s="2"/>
    </row>
    <row r="4110" spans="2:4" ht="13.5" customHeight="1">
      <c r="B4110" s="2"/>
      <c r="D4110" s="2"/>
    </row>
    <row r="4111" spans="2:4" ht="13.5" customHeight="1">
      <c r="B4111" s="2"/>
      <c r="D4111" s="2"/>
    </row>
    <row r="4112" spans="2:4" ht="13.5" customHeight="1">
      <c r="B4112" s="2"/>
      <c r="D4112" s="2"/>
    </row>
    <row r="4113" spans="2:4" ht="13.5" customHeight="1">
      <c r="B4113" s="2"/>
      <c r="D4113" s="2"/>
    </row>
    <row r="4114" spans="2:4" ht="13.5" customHeight="1">
      <c r="B4114" s="2"/>
      <c r="D4114" s="2"/>
    </row>
    <row r="4115" spans="2:4" ht="13.5" customHeight="1">
      <c r="B4115" s="2"/>
      <c r="D4115" s="2"/>
    </row>
    <row r="4116" spans="2:4" ht="13.5" customHeight="1">
      <c r="B4116" s="2"/>
      <c r="D4116" s="2"/>
    </row>
    <row r="4117" spans="2:4" ht="13.5" customHeight="1">
      <c r="B4117" s="2"/>
      <c r="D4117" s="2"/>
    </row>
    <row r="4118" spans="2:4" ht="13.5" customHeight="1">
      <c r="B4118" s="2"/>
      <c r="D4118" s="2"/>
    </row>
    <row r="4119" spans="2:4" ht="13.5" customHeight="1">
      <c r="B4119" s="2"/>
      <c r="D4119" s="2"/>
    </row>
    <row r="4120" spans="2:4" ht="13.5" customHeight="1">
      <c r="B4120" s="2"/>
      <c r="D4120" s="2"/>
    </row>
    <row r="4121" spans="2:4" ht="13.5" customHeight="1">
      <c r="B4121" s="2"/>
      <c r="D4121" s="2"/>
    </row>
    <row r="4122" spans="2:4" ht="13.5" customHeight="1">
      <c r="B4122" s="2"/>
      <c r="D4122" s="2"/>
    </row>
    <row r="4123" spans="2:4" ht="13.5" customHeight="1">
      <c r="B4123" s="2"/>
      <c r="D4123" s="2"/>
    </row>
    <row r="4124" spans="2:4" ht="13.5" customHeight="1">
      <c r="B4124" s="2"/>
      <c r="D4124" s="2"/>
    </row>
    <row r="4125" spans="2:4" ht="13.5" customHeight="1">
      <c r="B4125" s="2"/>
      <c r="D4125" s="2"/>
    </row>
    <row r="4126" spans="2:4" ht="13.5" customHeight="1">
      <c r="B4126" s="2"/>
      <c r="D4126" s="2"/>
    </row>
    <row r="4127" spans="2:4" ht="13.5" customHeight="1">
      <c r="B4127" s="2"/>
      <c r="D4127" s="2"/>
    </row>
    <row r="4128" spans="2:4" ht="13.5" customHeight="1">
      <c r="B4128" s="2"/>
      <c r="D4128" s="2"/>
    </row>
    <row r="4129" spans="2:4" ht="13.5" customHeight="1">
      <c r="B4129" s="2"/>
      <c r="D4129" s="2"/>
    </row>
    <row r="4130" spans="2:4" ht="13.5" customHeight="1">
      <c r="B4130" s="2"/>
      <c r="D4130" s="2"/>
    </row>
    <row r="4131" spans="2:4" ht="13.5" customHeight="1">
      <c r="B4131" s="2"/>
      <c r="D4131" s="2"/>
    </row>
    <row r="4132" spans="2:4" ht="13.5" customHeight="1">
      <c r="B4132" s="2"/>
      <c r="D4132" s="2"/>
    </row>
    <row r="4133" spans="2:4" ht="13.5" customHeight="1">
      <c r="B4133" s="2"/>
      <c r="D4133" s="2"/>
    </row>
    <row r="4134" spans="2:4" ht="13.5" customHeight="1">
      <c r="B4134" s="2"/>
      <c r="D4134" s="2"/>
    </row>
    <row r="4135" spans="2:4" ht="13.5" customHeight="1">
      <c r="B4135" s="2"/>
      <c r="D4135" s="2"/>
    </row>
    <row r="4136" spans="2:4" ht="13.5" customHeight="1">
      <c r="B4136" s="2"/>
      <c r="D4136" s="2"/>
    </row>
    <row r="4137" spans="2:4" ht="13.5" customHeight="1">
      <c r="B4137" s="2"/>
      <c r="D4137" s="2"/>
    </row>
    <row r="4138" spans="2:4" ht="13.5" customHeight="1">
      <c r="B4138" s="2"/>
      <c r="D4138" s="2"/>
    </row>
    <row r="4139" spans="2:4" ht="13.5" customHeight="1">
      <c r="B4139" s="2"/>
      <c r="D4139" s="2"/>
    </row>
    <row r="4140" spans="2:4" ht="13.5" customHeight="1">
      <c r="B4140" s="2"/>
      <c r="D4140" s="2"/>
    </row>
    <row r="4141" spans="2:4" ht="13.5" customHeight="1">
      <c r="B4141" s="2"/>
      <c r="D4141" s="2"/>
    </row>
    <row r="4142" spans="2:4" ht="13.5" customHeight="1">
      <c r="B4142" s="2"/>
      <c r="D4142" s="2"/>
    </row>
    <row r="4143" spans="2:4" ht="13.5" customHeight="1">
      <c r="B4143" s="2"/>
      <c r="D4143" s="2"/>
    </row>
    <row r="4144" spans="2:4" ht="13.5" customHeight="1">
      <c r="B4144" s="2"/>
      <c r="D4144" s="2"/>
    </row>
    <row r="4145" spans="2:4" ht="13.5" customHeight="1">
      <c r="B4145" s="2"/>
      <c r="D4145" s="2"/>
    </row>
    <row r="4146" spans="2:4" ht="13.5" customHeight="1">
      <c r="B4146" s="2"/>
      <c r="D4146" s="2"/>
    </row>
    <row r="4147" spans="2:4" ht="13.5" customHeight="1">
      <c r="B4147" s="2"/>
      <c r="D4147" s="2"/>
    </row>
    <row r="4148" spans="2:4" ht="13.5" customHeight="1">
      <c r="B4148" s="2"/>
      <c r="D4148" s="2"/>
    </row>
    <row r="4149" spans="2:4" ht="13.5" customHeight="1">
      <c r="B4149" s="2"/>
      <c r="D4149" s="2"/>
    </row>
    <row r="4150" spans="2:4" ht="13.5" customHeight="1">
      <c r="B4150" s="2"/>
      <c r="D4150" s="2"/>
    </row>
    <row r="4151" spans="2:4" ht="13.5" customHeight="1">
      <c r="B4151" s="2"/>
      <c r="D4151" s="2"/>
    </row>
    <row r="4152" spans="2:4" ht="13.5" customHeight="1">
      <c r="B4152" s="2"/>
      <c r="D4152" s="2"/>
    </row>
    <row r="4153" spans="2:4" ht="13.5" customHeight="1">
      <c r="B4153" s="2"/>
      <c r="D4153" s="2"/>
    </row>
    <row r="4154" spans="2:4" ht="13.5" customHeight="1">
      <c r="B4154" s="2"/>
      <c r="D4154" s="2"/>
    </row>
    <row r="4155" spans="2:4" ht="13.5" customHeight="1">
      <c r="B4155" s="2"/>
      <c r="D4155" s="2"/>
    </row>
    <row r="4156" spans="2:4" ht="13.5" customHeight="1">
      <c r="B4156" s="2"/>
      <c r="D4156" s="2"/>
    </row>
    <row r="4157" spans="2:4" ht="13.5" customHeight="1">
      <c r="B4157" s="2"/>
      <c r="D4157" s="2"/>
    </row>
    <row r="4158" spans="2:4" ht="13.5" customHeight="1">
      <c r="B4158" s="2"/>
      <c r="D4158" s="2"/>
    </row>
    <row r="4159" spans="2:4" ht="13.5" customHeight="1">
      <c r="B4159" s="2"/>
      <c r="D4159" s="2"/>
    </row>
    <row r="4160" spans="2:4" ht="13.5" customHeight="1">
      <c r="B4160" s="2"/>
      <c r="D4160" s="2"/>
    </row>
    <row r="4161" spans="2:4" ht="13.5" customHeight="1">
      <c r="B4161" s="2"/>
      <c r="D4161" s="2"/>
    </row>
    <row r="4162" spans="2:4" ht="13.5" customHeight="1">
      <c r="B4162" s="2"/>
      <c r="D4162" s="2"/>
    </row>
    <row r="4163" spans="2:4" ht="13.5" customHeight="1">
      <c r="B4163" s="2"/>
      <c r="D4163" s="2"/>
    </row>
    <row r="4164" spans="2:4" ht="13.5" customHeight="1">
      <c r="B4164" s="2"/>
      <c r="D4164" s="2"/>
    </row>
    <row r="4165" spans="2:4" ht="13.5" customHeight="1">
      <c r="B4165" s="2"/>
      <c r="D4165" s="2"/>
    </row>
    <row r="4166" spans="2:4" ht="13.5" customHeight="1">
      <c r="B4166" s="2"/>
      <c r="D4166" s="2"/>
    </row>
    <row r="4167" spans="2:4" ht="13.5" customHeight="1">
      <c r="B4167" s="2"/>
      <c r="D4167" s="2"/>
    </row>
    <row r="4168" spans="2:4" ht="13.5" customHeight="1">
      <c r="B4168" s="2"/>
      <c r="D4168" s="2"/>
    </row>
    <row r="4169" spans="2:4" ht="13.5" customHeight="1">
      <c r="B4169" s="2"/>
      <c r="D4169" s="2"/>
    </row>
    <row r="4170" spans="2:4" ht="13.5" customHeight="1">
      <c r="B4170" s="2"/>
      <c r="D4170" s="2"/>
    </row>
    <row r="4171" spans="2:4" ht="13.5" customHeight="1">
      <c r="B4171" s="2"/>
      <c r="D4171" s="2"/>
    </row>
    <row r="4172" spans="2:4" ht="13.5" customHeight="1">
      <c r="B4172" s="2"/>
      <c r="D4172" s="2"/>
    </row>
    <row r="4173" spans="2:4" ht="13.5" customHeight="1">
      <c r="B4173" s="2"/>
      <c r="D4173" s="2"/>
    </row>
    <row r="4174" spans="2:4" ht="13.5" customHeight="1">
      <c r="B4174" s="2"/>
      <c r="D4174" s="2"/>
    </row>
    <row r="4175" spans="2:4" ht="13.5" customHeight="1">
      <c r="B4175" s="2"/>
      <c r="D4175" s="2"/>
    </row>
    <row r="4176" spans="2:4" ht="13.5" customHeight="1">
      <c r="B4176" s="2"/>
      <c r="D4176" s="2"/>
    </row>
    <row r="4177" spans="2:4" ht="13.5" customHeight="1">
      <c r="B4177" s="2"/>
      <c r="D4177" s="2"/>
    </row>
    <row r="4178" spans="2:4" ht="13.5" customHeight="1">
      <c r="B4178" s="2"/>
      <c r="D4178" s="2"/>
    </row>
    <row r="4179" spans="2:4" ht="13.5" customHeight="1">
      <c r="B4179" s="2"/>
      <c r="D4179" s="2"/>
    </row>
    <row r="4180" spans="2:4" ht="13.5" customHeight="1">
      <c r="B4180" s="2"/>
      <c r="D4180" s="2"/>
    </row>
    <row r="4181" spans="2:4" ht="13.5" customHeight="1">
      <c r="B4181" s="2"/>
      <c r="D4181" s="2"/>
    </row>
    <row r="4182" spans="2:4" ht="13.5" customHeight="1">
      <c r="B4182" s="2"/>
      <c r="D4182" s="2"/>
    </row>
    <row r="4183" spans="2:4" ht="13.5" customHeight="1">
      <c r="B4183" s="2"/>
      <c r="D4183" s="2"/>
    </row>
    <row r="4184" spans="2:4" ht="13.5" customHeight="1">
      <c r="B4184" s="2"/>
      <c r="D4184" s="2"/>
    </row>
    <row r="4185" spans="2:4" ht="13.5" customHeight="1">
      <c r="B4185" s="2"/>
      <c r="D4185" s="2"/>
    </row>
    <row r="4186" spans="2:4" ht="13.5" customHeight="1">
      <c r="B4186" s="2"/>
      <c r="D4186" s="2"/>
    </row>
    <row r="4187" spans="2:4" ht="13.5" customHeight="1">
      <c r="B4187" s="2"/>
      <c r="D4187" s="2"/>
    </row>
    <row r="4188" spans="2:4" ht="13.5" customHeight="1">
      <c r="B4188" s="2"/>
      <c r="D4188" s="2"/>
    </row>
    <row r="4189" spans="2:4" ht="13.5" customHeight="1">
      <c r="B4189" s="2"/>
      <c r="D4189" s="2"/>
    </row>
    <row r="4190" spans="2:4" ht="13.5" customHeight="1">
      <c r="B4190" s="2"/>
      <c r="D4190" s="2"/>
    </row>
    <row r="4191" spans="2:4" ht="13.5" customHeight="1">
      <c r="B4191" s="2"/>
      <c r="D4191" s="2"/>
    </row>
    <row r="4192" spans="2:4" ht="13.5" customHeight="1">
      <c r="B4192" s="2"/>
      <c r="D4192" s="2"/>
    </row>
    <row r="4193" spans="2:4" ht="13.5" customHeight="1">
      <c r="B4193" s="2"/>
      <c r="D4193" s="2"/>
    </row>
    <row r="4194" spans="2:4" ht="13.5" customHeight="1">
      <c r="B4194" s="2"/>
      <c r="D4194" s="2"/>
    </row>
    <row r="4195" spans="2:4" ht="13.5" customHeight="1">
      <c r="B4195" s="2"/>
      <c r="D4195" s="2"/>
    </row>
    <row r="4196" spans="2:4" ht="13.5" customHeight="1">
      <c r="B4196" s="2"/>
      <c r="D4196" s="2"/>
    </row>
    <row r="4197" spans="2:4" ht="13.5" customHeight="1">
      <c r="B4197" s="2"/>
      <c r="D4197" s="2"/>
    </row>
    <row r="4198" spans="2:4" ht="13.5" customHeight="1">
      <c r="B4198" s="2"/>
      <c r="D4198" s="2"/>
    </row>
    <row r="4199" spans="2:4" ht="13.5" customHeight="1">
      <c r="B4199" s="2"/>
      <c r="D4199" s="2"/>
    </row>
    <row r="4200" spans="2:4" ht="13.5" customHeight="1">
      <c r="B4200" s="2"/>
      <c r="D4200" s="2"/>
    </row>
    <row r="4201" spans="2:4" ht="13.5" customHeight="1">
      <c r="B4201" s="2"/>
      <c r="D4201" s="2"/>
    </row>
    <row r="4202" spans="2:4" ht="13.5" customHeight="1">
      <c r="B4202" s="2"/>
      <c r="D4202" s="2"/>
    </row>
    <row r="4203" spans="2:4" ht="13.5" customHeight="1">
      <c r="B4203" s="2"/>
      <c r="D4203" s="2"/>
    </row>
    <row r="4204" spans="2:4" ht="13.5" customHeight="1">
      <c r="B4204" s="2"/>
      <c r="D4204" s="2"/>
    </row>
    <row r="4205" spans="2:4" ht="13.5" customHeight="1">
      <c r="B4205" s="2"/>
      <c r="D4205" s="2"/>
    </row>
    <row r="4206" spans="2:4" ht="13.5" customHeight="1">
      <c r="B4206" s="2"/>
      <c r="D4206" s="2"/>
    </row>
    <row r="4207" spans="2:4" ht="13.5" customHeight="1">
      <c r="B4207" s="2"/>
      <c r="D4207" s="2"/>
    </row>
    <row r="4208" spans="2:4" ht="13.5" customHeight="1">
      <c r="B4208" s="2"/>
      <c r="D4208" s="2"/>
    </row>
    <row r="4209" spans="2:4" ht="13.5" customHeight="1">
      <c r="B4209" s="2"/>
      <c r="D4209" s="2"/>
    </row>
    <row r="4210" spans="2:4" ht="13.5" customHeight="1">
      <c r="B4210" s="2"/>
      <c r="D4210" s="2"/>
    </row>
    <row r="4211" spans="2:4" ht="13.5" customHeight="1">
      <c r="B4211" s="2"/>
      <c r="D4211" s="2"/>
    </row>
    <row r="4212" spans="2:4" ht="13.5" customHeight="1">
      <c r="B4212" s="2"/>
      <c r="D4212" s="2"/>
    </row>
    <row r="4213" spans="2:4" ht="13.5" customHeight="1">
      <c r="B4213" s="2"/>
      <c r="D4213" s="2"/>
    </row>
    <row r="4214" spans="2:4" ht="13.5" customHeight="1">
      <c r="B4214" s="2"/>
      <c r="D4214" s="2"/>
    </row>
    <row r="4215" spans="2:4" ht="13.5" customHeight="1">
      <c r="B4215" s="2"/>
      <c r="D4215" s="2"/>
    </row>
    <row r="4216" spans="2:4" ht="13.5" customHeight="1">
      <c r="B4216" s="2"/>
      <c r="D4216" s="2"/>
    </row>
    <row r="4217" spans="2:4" ht="13.5" customHeight="1">
      <c r="B4217" s="2"/>
      <c r="D4217" s="2"/>
    </row>
    <row r="4218" spans="2:4" ht="13.5" customHeight="1">
      <c r="B4218" s="2"/>
      <c r="D4218" s="2"/>
    </row>
    <row r="4219" spans="2:4" ht="13.5" customHeight="1">
      <c r="B4219" s="2"/>
      <c r="D4219" s="2"/>
    </row>
    <row r="4220" spans="2:4" ht="13.5" customHeight="1">
      <c r="B4220" s="2"/>
      <c r="D4220" s="2"/>
    </row>
    <row r="4221" spans="2:4" ht="13.5" customHeight="1">
      <c r="B4221" s="2"/>
      <c r="D4221" s="2"/>
    </row>
    <row r="4222" spans="2:4" ht="13.5" customHeight="1">
      <c r="B4222" s="2"/>
      <c r="D4222" s="2"/>
    </row>
    <row r="4223" spans="2:4" ht="13.5" customHeight="1">
      <c r="B4223" s="2"/>
      <c r="D4223" s="2"/>
    </row>
    <row r="4224" spans="2:4" ht="13.5" customHeight="1">
      <c r="B4224" s="2"/>
      <c r="D4224" s="2"/>
    </row>
    <row r="4225" spans="2:4" ht="13.5" customHeight="1">
      <c r="B4225" s="2"/>
      <c r="D4225" s="2"/>
    </row>
    <row r="4226" spans="2:4" ht="13.5" customHeight="1">
      <c r="B4226" s="2"/>
      <c r="D4226" s="2"/>
    </row>
    <row r="4227" spans="2:4" ht="13.5" customHeight="1">
      <c r="B4227" s="2"/>
      <c r="D4227" s="2"/>
    </row>
    <row r="4228" spans="2:4" ht="13.5" customHeight="1">
      <c r="B4228" s="2"/>
      <c r="D4228" s="2"/>
    </row>
    <row r="4229" spans="2:4" ht="13.5" customHeight="1">
      <c r="B4229" s="2"/>
      <c r="D4229" s="2"/>
    </row>
    <row r="4230" spans="2:4" ht="13.5" customHeight="1">
      <c r="B4230" s="2"/>
      <c r="D4230" s="2"/>
    </row>
    <row r="4231" spans="2:4" ht="13.5" customHeight="1">
      <c r="B4231" s="2"/>
      <c r="D4231" s="2"/>
    </row>
    <row r="4232" spans="2:4" ht="13.5" customHeight="1">
      <c r="B4232" s="2"/>
      <c r="D4232" s="2"/>
    </row>
    <row r="4233" spans="2:4" ht="13.5" customHeight="1">
      <c r="B4233" s="2"/>
      <c r="D4233" s="2"/>
    </row>
    <row r="4234" spans="2:4" ht="13.5" customHeight="1">
      <c r="B4234" s="2"/>
      <c r="D4234" s="2"/>
    </row>
    <row r="4235" spans="2:4" ht="13.5" customHeight="1">
      <c r="B4235" s="2"/>
      <c r="D4235" s="2"/>
    </row>
    <row r="4236" spans="2:4" ht="13.5" customHeight="1">
      <c r="B4236" s="2"/>
      <c r="D4236" s="2"/>
    </row>
    <row r="4237" spans="2:4" ht="13.5" customHeight="1">
      <c r="B4237" s="2"/>
      <c r="D4237" s="2"/>
    </row>
    <row r="4238" spans="2:4" ht="13.5" customHeight="1">
      <c r="B4238" s="2"/>
      <c r="D4238" s="2"/>
    </row>
    <row r="4239" spans="2:4" ht="13.5" customHeight="1">
      <c r="B4239" s="2"/>
      <c r="D4239" s="2"/>
    </row>
    <row r="4240" spans="2:4" ht="13.5" customHeight="1">
      <c r="B4240" s="2"/>
      <c r="D4240" s="2"/>
    </row>
    <row r="4241" spans="2:4" ht="13.5" customHeight="1">
      <c r="B4241" s="2"/>
      <c r="D4241" s="2"/>
    </row>
    <row r="4242" spans="2:4" ht="13.5" customHeight="1">
      <c r="B4242" s="2"/>
      <c r="D4242" s="2"/>
    </row>
    <row r="4243" spans="2:4" ht="13.5" customHeight="1">
      <c r="B4243" s="2"/>
      <c r="D4243" s="2"/>
    </row>
    <row r="4244" spans="2:4" ht="13.5" customHeight="1">
      <c r="B4244" s="2"/>
      <c r="D4244" s="2"/>
    </row>
    <row r="4245" spans="2:4" ht="13.5" customHeight="1">
      <c r="B4245" s="2"/>
      <c r="D4245" s="2"/>
    </row>
    <row r="4246" spans="2:4" ht="13.5" customHeight="1">
      <c r="B4246" s="2"/>
      <c r="D4246" s="2"/>
    </row>
    <row r="4247" spans="2:4" ht="13.5" customHeight="1">
      <c r="B4247" s="2"/>
      <c r="D4247" s="2"/>
    </row>
    <row r="4248" spans="2:4" ht="13.5" customHeight="1">
      <c r="B4248" s="2"/>
      <c r="D4248" s="2"/>
    </row>
    <row r="4249" spans="2:4" ht="13.5" customHeight="1">
      <c r="B4249" s="2"/>
      <c r="D4249" s="2"/>
    </row>
    <row r="4250" spans="2:4" ht="13.5" customHeight="1">
      <c r="B4250" s="2"/>
      <c r="D4250" s="2"/>
    </row>
    <row r="4251" spans="2:4" ht="13.5" customHeight="1">
      <c r="B4251" s="2"/>
      <c r="D4251" s="2"/>
    </row>
    <row r="4252" spans="2:4" ht="13.5" customHeight="1">
      <c r="B4252" s="2"/>
      <c r="D4252" s="2"/>
    </row>
    <row r="4253" spans="2:4" ht="13.5" customHeight="1">
      <c r="B4253" s="2"/>
      <c r="D4253" s="2"/>
    </row>
    <row r="4254" spans="2:4" ht="13.5" customHeight="1">
      <c r="B4254" s="2"/>
      <c r="D4254" s="2"/>
    </row>
    <row r="4255" spans="2:4" ht="13.5" customHeight="1">
      <c r="B4255" s="2"/>
      <c r="D4255" s="2"/>
    </row>
    <row r="4256" spans="2:4" ht="13.5" customHeight="1">
      <c r="B4256" s="2"/>
      <c r="D4256" s="2"/>
    </row>
    <row r="4257" spans="2:4" ht="13.5" customHeight="1">
      <c r="B4257" s="2"/>
      <c r="D4257" s="2"/>
    </row>
    <row r="4258" spans="2:4" ht="13.5" customHeight="1">
      <c r="B4258" s="2"/>
      <c r="D4258" s="2"/>
    </row>
    <row r="4259" spans="2:4" ht="13.5" customHeight="1">
      <c r="B4259" s="2"/>
      <c r="D4259" s="2"/>
    </row>
    <row r="4260" spans="2:4" ht="13.5" customHeight="1">
      <c r="B4260" s="2"/>
      <c r="D4260" s="2"/>
    </row>
    <row r="4261" spans="2:4" ht="13.5" customHeight="1">
      <c r="B4261" s="2"/>
      <c r="D4261" s="2"/>
    </row>
    <row r="4262" spans="2:4" ht="13.5" customHeight="1">
      <c r="B4262" s="2"/>
      <c r="D4262" s="2"/>
    </row>
    <row r="4263" spans="2:4" ht="13.5" customHeight="1">
      <c r="B4263" s="2"/>
      <c r="D4263" s="2"/>
    </row>
    <row r="4264" spans="2:4" ht="13.5" customHeight="1">
      <c r="B4264" s="2"/>
      <c r="D4264" s="2"/>
    </row>
    <row r="4265" spans="2:4" ht="13.5" customHeight="1">
      <c r="B4265" s="2"/>
      <c r="D4265" s="2"/>
    </row>
    <row r="4266" spans="2:4" ht="13.5" customHeight="1">
      <c r="B4266" s="2"/>
      <c r="D4266" s="2"/>
    </row>
    <row r="4267" spans="2:4" ht="13.5" customHeight="1">
      <c r="B4267" s="2"/>
      <c r="D4267" s="2"/>
    </row>
    <row r="4268" spans="2:4" ht="13.5" customHeight="1">
      <c r="B4268" s="2"/>
      <c r="D4268" s="2"/>
    </row>
    <row r="4269" spans="2:4" ht="13.5" customHeight="1">
      <c r="B4269" s="2"/>
      <c r="D4269" s="2"/>
    </row>
    <row r="4270" spans="2:4" ht="13.5" customHeight="1">
      <c r="B4270" s="2"/>
      <c r="D4270" s="2"/>
    </row>
    <row r="4271" spans="2:4" ht="13.5" customHeight="1">
      <c r="B4271" s="2"/>
      <c r="D4271" s="2"/>
    </row>
    <row r="4272" spans="2:4" ht="13.5" customHeight="1">
      <c r="B4272" s="2"/>
      <c r="D4272" s="2"/>
    </row>
    <row r="4273" spans="2:4" ht="13.5" customHeight="1">
      <c r="B4273" s="2"/>
      <c r="D4273" s="2"/>
    </row>
    <row r="4274" spans="2:4" ht="13.5" customHeight="1">
      <c r="B4274" s="2"/>
      <c r="D4274" s="2"/>
    </row>
    <row r="4275" spans="2:4" ht="13.5" customHeight="1">
      <c r="B4275" s="2"/>
      <c r="D4275" s="2"/>
    </row>
    <row r="4276" spans="2:4" ht="13.5" customHeight="1">
      <c r="B4276" s="2"/>
      <c r="D4276" s="2"/>
    </row>
    <row r="4277" spans="2:4" ht="13.5" customHeight="1">
      <c r="B4277" s="2"/>
      <c r="D4277" s="2"/>
    </row>
    <row r="4278" spans="2:4" ht="13.5" customHeight="1">
      <c r="B4278" s="2"/>
      <c r="D4278" s="2"/>
    </row>
    <row r="4279" spans="2:4" ht="13.5" customHeight="1">
      <c r="B4279" s="2"/>
      <c r="D4279" s="2"/>
    </row>
    <row r="4280" spans="2:4" ht="13.5" customHeight="1">
      <c r="B4280" s="2"/>
      <c r="D4280" s="2"/>
    </row>
    <row r="4281" spans="2:4" ht="13.5" customHeight="1">
      <c r="B4281" s="2"/>
      <c r="D4281" s="2"/>
    </row>
    <row r="4282" spans="2:4" ht="13.5" customHeight="1">
      <c r="B4282" s="2"/>
      <c r="D4282" s="2"/>
    </row>
    <row r="4283" spans="2:4" ht="13.5" customHeight="1">
      <c r="B4283" s="2"/>
      <c r="D4283" s="2"/>
    </row>
    <row r="4284" spans="2:4" ht="13.5" customHeight="1">
      <c r="B4284" s="2"/>
      <c r="D4284" s="2"/>
    </row>
    <row r="4285" spans="2:4" ht="13.5" customHeight="1">
      <c r="B4285" s="2"/>
      <c r="D4285" s="2"/>
    </row>
    <row r="4286" spans="2:4" ht="13.5" customHeight="1">
      <c r="B4286" s="2"/>
      <c r="D4286" s="2"/>
    </row>
    <row r="4287" spans="2:4" ht="13.5" customHeight="1">
      <c r="B4287" s="2"/>
      <c r="D4287" s="2"/>
    </row>
    <row r="4288" spans="2:4" ht="13.5" customHeight="1">
      <c r="B4288" s="2"/>
      <c r="D4288" s="2"/>
    </row>
    <row r="4289" spans="2:4" ht="13.5" customHeight="1">
      <c r="B4289" s="2"/>
      <c r="D4289" s="2"/>
    </row>
    <row r="4290" spans="2:4" ht="13.5" customHeight="1">
      <c r="B4290" s="2"/>
      <c r="D4290" s="2"/>
    </row>
    <row r="4291" spans="2:4" ht="13.5" customHeight="1">
      <c r="B4291" s="2"/>
      <c r="D4291" s="2"/>
    </row>
    <row r="4292" spans="2:4" ht="13.5" customHeight="1">
      <c r="B4292" s="2"/>
      <c r="D4292" s="2"/>
    </row>
    <row r="4293" spans="2:4" ht="13.5" customHeight="1">
      <c r="B4293" s="2"/>
      <c r="D4293" s="2"/>
    </row>
    <row r="4294" spans="2:4" ht="13.5" customHeight="1">
      <c r="B4294" s="2"/>
      <c r="D4294" s="2"/>
    </row>
    <row r="4295" spans="2:4" ht="13.5" customHeight="1">
      <c r="B4295" s="2"/>
      <c r="D4295" s="2"/>
    </row>
    <row r="4296" spans="2:4" ht="13.5" customHeight="1">
      <c r="B4296" s="2"/>
      <c r="D4296" s="2"/>
    </row>
    <row r="4297" spans="2:4" ht="13.5" customHeight="1">
      <c r="B4297" s="2"/>
      <c r="D4297" s="2"/>
    </row>
    <row r="4298" spans="2:4" ht="13.5" customHeight="1">
      <c r="B4298" s="2"/>
      <c r="D4298" s="2"/>
    </row>
    <row r="4299" spans="2:4" ht="13.5" customHeight="1">
      <c r="B4299" s="2"/>
      <c r="D4299" s="2"/>
    </row>
    <row r="4300" spans="2:4" ht="13.5" customHeight="1">
      <c r="B4300" s="2"/>
      <c r="D4300" s="2"/>
    </row>
    <row r="4301" spans="2:4" ht="13.5" customHeight="1">
      <c r="B4301" s="2"/>
      <c r="D4301" s="2"/>
    </row>
    <row r="4302" spans="2:4" ht="13.5" customHeight="1">
      <c r="B4302" s="2"/>
      <c r="D4302" s="2"/>
    </row>
    <row r="4303" spans="2:4" ht="13.5" customHeight="1">
      <c r="B4303" s="2"/>
      <c r="D4303" s="2"/>
    </row>
    <row r="4304" spans="2:4" ht="13.5" customHeight="1">
      <c r="B4304" s="2"/>
      <c r="D4304" s="2"/>
    </row>
    <row r="4305" spans="2:4" ht="13.5" customHeight="1">
      <c r="B4305" s="2"/>
      <c r="D4305" s="2"/>
    </row>
    <row r="4306" spans="2:4" ht="13.5" customHeight="1">
      <c r="B4306" s="2"/>
      <c r="D4306" s="2"/>
    </row>
    <row r="4307" spans="2:4" ht="13.5" customHeight="1">
      <c r="B4307" s="2"/>
      <c r="D4307" s="2"/>
    </row>
    <row r="4308" spans="2:4" ht="13.5" customHeight="1">
      <c r="B4308" s="2"/>
      <c r="D4308" s="2"/>
    </row>
    <row r="4309" spans="2:4" ht="13.5" customHeight="1">
      <c r="B4309" s="2"/>
      <c r="D4309" s="2"/>
    </row>
    <row r="4310" spans="2:4" ht="13.5" customHeight="1">
      <c r="B4310" s="2"/>
      <c r="D4310" s="2"/>
    </row>
    <row r="4311" spans="2:4" ht="13.5" customHeight="1">
      <c r="B4311" s="2"/>
      <c r="D4311" s="2"/>
    </row>
    <row r="4312" spans="2:4" ht="13.5" customHeight="1">
      <c r="B4312" s="2"/>
      <c r="D4312" s="2"/>
    </row>
    <row r="4313" spans="2:4" ht="13.5" customHeight="1">
      <c r="B4313" s="2"/>
      <c r="D4313" s="2"/>
    </row>
    <row r="4314" spans="2:4" ht="13.5" customHeight="1">
      <c r="B4314" s="2"/>
      <c r="D4314" s="2"/>
    </row>
    <row r="4315" spans="2:4" ht="13.5" customHeight="1">
      <c r="B4315" s="2"/>
      <c r="D4315" s="2"/>
    </row>
    <row r="4316" spans="2:4" ht="13.5" customHeight="1">
      <c r="B4316" s="2"/>
      <c r="D4316" s="2"/>
    </row>
    <row r="4317" spans="2:4" ht="13.5" customHeight="1">
      <c r="B4317" s="2"/>
      <c r="D4317" s="2"/>
    </row>
    <row r="4318" spans="2:4" ht="13.5" customHeight="1">
      <c r="B4318" s="2"/>
      <c r="D4318" s="2"/>
    </row>
    <row r="4319" spans="2:4" ht="13.5" customHeight="1">
      <c r="B4319" s="2"/>
      <c r="D4319" s="2"/>
    </row>
    <row r="4320" spans="2:4" ht="13.5" customHeight="1">
      <c r="B4320" s="2"/>
      <c r="D4320" s="2"/>
    </row>
    <row r="4321" spans="2:4" ht="13.5" customHeight="1">
      <c r="B4321" s="2"/>
      <c r="D4321" s="2"/>
    </row>
    <row r="4322" spans="2:4" ht="13.5" customHeight="1">
      <c r="B4322" s="2"/>
      <c r="D4322" s="2"/>
    </row>
    <row r="4323" spans="2:4" ht="13.5" customHeight="1">
      <c r="B4323" s="2"/>
      <c r="D4323" s="2"/>
    </row>
    <row r="4324" spans="2:4" ht="13.5" customHeight="1">
      <c r="B4324" s="2"/>
      <c r="D4324" s="2"/>
    </row>
    <row r="4325" spans="2:4" ht="13.5" customHeight="1">
      <c r="B4325" s="2"/>
      <c r="D4325" s="2"/>
    </row>
    <row r="4326" spans="2:4" ht="13.5" customHeight="1">
      <c r="B4326" s="2"/>
      <c r="D4326" s="2"/>
    </row>
    <row r="4327" spans="2:4" ht="13.5" customHeight="1">
      <c r="B4327" s="2"/>
      <c r="D4327" s="2"/>
    </row>
    <row r="4328" spans="2:4" ht="13.5" customHeight="1">
      <c r="B4328" s="2"/>
      <c r="D4328" s="2"/>
    </row>
    <row r="4329" spans="2:4" ht="13.5" customHeight="1">
      <c r="B4329" s="2"/>
      <c r="D4329" s="2"/>
    </row>
    <row r="4330" spans="2:4" ht="13.5" customHeight="1">
      <c r="B4330" s="2"/>
      <c r="D4330" s="2"/>
    </row>
    <row r="4331" spans="2:4" ht="13.5" customHeight="1">
      <c r="B4331" s="2"/>
      <c r="D4331" s="2"/>
    </row>
    <row r="4332" spans="2:4" ht="13.5" customHeight="1">
      <c r="B4332" s="2"/>
      <c r="D4332" s="2"/>
    </row>
    <row r="4333" spans="2:4" ht="13.5" customHeight="1">
      <c r="B4333" s="2"/>
      <c r="D4333" s="2"/>
    </row>
    <row r="4334" spans="2:4" ht="13.5" customHeight="1">
      <c r="B4334" s="2"/>
      <c r="D4334" s="2"/>
    </row>
    <row r="4335" spans="2:4" ht="13.5" customHeight="1">
      <c r="B4335" s="2"/>
      <c r="D4335" s="2"/>
    </row>
    <row r="4336" spans="2:4" ht="13.5" customHeight="1">
      <c r="B4336" s="2"/>
      <c r="D4336" s="2"/>
    </row>
    <row r="4337" spans="2:4" ht="13.5" customHeight="1">
      <c r="B4337" s="2"/>
      <c r="D4337" s="2"/>
    </row>
    <row r="4338" spans="2:4" ht="13.5" customHeight="1">
      <c r="B4338" s="2"/>
      <c r="D4338" s="2"/>
    </row>
    <row r="4339" spans="2:4" ht="13.5" customHeight="1">
      <c r="B4339" s="2"/>
      <c r="D4339" s="2"/>
    </row>
    <row r="4340" spans="2:4" ht="13.5" customHeight="1">
      <c r="B4340" s="2"/>
      <c r="D4340" s="2"/>
    </row>
    <row r="4341" spans="2:4" ht="13.5" customHeight="1">
      <c r="B4341" s="2"/>
      <c r="D4341" s="2"/>
    </row>
    <row r="4342" spans="2:4" ht="13.5" customHeight="1">
      <c r="B4342" s="2"/>
      <c r="D4342" s="2"/>
    </row>
    <row r="4343" spans="2:4" ht="13.5" customHeight="1">
      <c r="B4343" s="2"/>
      <c r="D4343" s="2"/>
    </row>
    <row r="4344" spans="2:4" ht="13.5" customHeight="1">
      <c r="B4344" s="2"/>
      <c r="D4344" s="2"/>
    </row>
    <row r="4345" spans="2:4" ht="13.5" customHeight="1">
      <c r="B4345" s="2"/>
      <c r="D4345" s="2"/>
    </row>
    <row r="4346" spans="2:4" ht="13.5" customHeight="1">
      <c r="B4346" s="2"/>
      <c r="D4346" s="2"/>
    </row>
    <row r="4347" spans="2:4" ht="13.5" customHeight="1">
      <c r="B4347" s="2"/>
      <c r="D4347" s="2"/>
    </row>
    <row r="4348" spans="2:4" ht="13.5" customHeight="1">
      <c r="B4348" s="2"/>
      <c r="D4348" s="2"/>
    </row>
    <row r="4349" spans="2:4" ht="13.5" customHeight="1">
      <c r="B4349" s="2"/>
      <c r="D4349" s="2"/>
    </row>
    <row r="4350" spans="2:4" ht="13.5" customHeight="1">
      <c r="B4350" s="2"/>
      <c r="D4350" s="2"/>
    </row>
    <row r="4351" spans="2:4" ht="13.5" customHeight="1">
      <c r="B4351" s="2"/>
      <c r="D4351" s="2"/>
    </row>
    <row r="4352" spans="2:4" ht="13.5" customHeight="1">
      <c r="B4352" s="2"/>
      <c r="D4352" s="2"/>
    </row>
    <row r="4353" spans="2:4" ht="13.5" customHeight="1">
      <c r="B4353" s="2"/>
      <c r="D4353" s="2"/>
    </row>
    <row r="4354" spans="2:4" ht="13.5" customHeight="1">
      <c r="B4354" s="2"/>
      <c r="D4354" s="2"/>
    </row>
    <row r="4355" spans="2:4" ht="13.5" customHeight="1">
      <c r="B4355" s="2"/>
      <c r="D4355" s="2"/>
    </row>
    <row r="4356" spans="2:4" ht="13.5" customHeight="1">
      <c r="B4356" s="2"/>
      <c r="D4356" s="2"/>
    </row>
    <row r="4357" spans="2:4" ht="13.5" customHeight="1">
      <c r="B4357" s="2"/>
      <c r="D4357" s="2"/>
    </row>
    <row r="4358" spans="2:4" ht="13.5" customHeight="1">
      <c r="B4358" s="2"/>
      <c r="D4358" s="2"/>
    </row>
    <row r="4359" spans="2:4" ht="13.5" customHeight="1">
      <c r="B4359" s="2"/>
      <c r="D4359" s="2"/>
    </row>
    <row r="4360" spans="2:4" ht="13.5" customHeight="1">
      <c r="B4360" s="2"/>
      <c r="D4360" s="2"/>
    </row>
    <row r="4361" spans="2:4" ht="13.5" customHeight="1">
      <c r="B4361" s="2"/>
      <c r="D4361" s="2"/>
    </row>
    <row r="4362" spans="2:4" ht="13.5" customHeight="1">
      <c r="B4362" s="2"/>
      <c r="D4362" s="2"/>
    </row>
    <row r="4363" spans="2:4" ht="13.5" customHeight="1">
      <c r="B4363" s="2"/>
      <c r="D4363" s="2"/>
    </row>
    <row r="4364" spans="2:4" ht="13.5" customHeight="1">
      <c r="B4364" s="2"/>
      <c r="D4364" s="2"/>
    </row>
    <row r="4365" spans="2:4" ht="13.5" customHeight="1">
      <c r="B4365" s="2"/>
      <c r="D4365" s="2"/>
    </row>
    <row r="4366" spans="2:4" ht="13.5" customHeight="1">
      <c r="B4366" s="2"/>
      <c r="D4366" s="2"/>
    </row>
    <row r="4367" spans="2:4" ht="13.5" customHeight="1">
      <c r="B4367" s="2"/>
      <c r="D4367" s="2"/>
    </row>
    <row r="4368" spans="2:4" ht="13.5" customHeight="1">
      <c r="B4368" s="2"/>
      <c r="D4368" s="2"/>
    </row>
    <row r="4369" spans="2:4" ht="13.5" customHeight="1">
      <c r="B4369" s="2"/>
      <c r="D4369" s="2"/>
    </row>
    <row r="4370" spans="2:4" ht="13.5" customHeight="1">
      <c r="B4370" s="2"/>
      <c r="D4370" s="2"/>
    </row>
    <row r="4371" spans="2:4" ht="13.5" customHeight="1">
      <c r="B4371" s="2"/>
      <c r="D4371" s="2"/>
    </row>
    <row r="4372" spans="2:4" ht="13.5" customHeight="1">
      <c r="B4372" s="2"/>
      <c r="D4372" s="2"/>
    </row>
    <row r="4373" spans="2:4" ht="13.5" customHeight="1">
      <c r="B4373" s="2"/>
      <c r="D4373" s="2"/>
    </row>
    <row r="4374" spans="2:4" ht="13.5" customHeight="1">
      <c r="B4374" s="2"/>
      <c r="D4374" s="2"/>
    </row>
    <row r="4375" spans="2:4" ht="13.5" customHeight="1">
      <c r="B4375" s="2"/>
      <c r="D4375" s="2"/>
    </row>
    <row r="4376" spans="2:4" ht="13.5" customHeight="1">
      <c r="B4376" s="2"/>
      <c r="D4376" s="2"/>
    </row>
    <row r="4377" spans="2:4" ht="13.5" customHeight="1">
      <c r="B4377" s="2"/>
      <c r="D4377" s="2"/>
    </row>
    <row r="4378" spans="2:4" ht="13.5" customHeight="1">
      <c r="B4378" s="2"/>
      <c r="D4378" s="2"/>
    </row>
    <row r="4379" spans="2:4" ht="13.5" customHeight="1">
      <c r="B4379" s="2"/>
      <c r="D4379" s="2"/>
    </row>
    <row r="4380" spans="2:4" ht="13.5" customHeight="1">
      <c r="B4380" s="2"/>
      <c r="D4380" s="2"/>
    </row>
    <row r="4381" spans="2:4" ht="13.5" customHeight="1">
      <c r="B4381" s="2"/>
      <c r="D4381" s="2"/>
    </row>
    <row r="4382" spans="2:4" ht="13.5" customHeight="1">
      <c r="B4382" s="2"/>
      <c r="D4382" s="2"/>
    </row>
    <row r="4383" spans="2:4" ht="13.5" customHeight="1">
      <c r="B4383" s="2"/>
      <c r="D4383" s="2"/>
    </row>
    <row r="4384" spans="2:4" ht="13.5" customHeight="1">
      <c r="B4384" s="2"/>
      <c r="D4384" s="2"/>
    </row>
    <row r="4385" spans="2:4" ht="13.5" customHeight="1">
      <c r="B4385" s="2"/>
      <c r="D4385" s="2"/>
    </row>
    <row r="4386" spans="2:4" ht="13.5" customHeight="1">
      <c r="B4386" s="2"/>
      <c r="D4386" s="2"/>
    </row>
    <row r="4387" spans="2:4" ht="13.5" customHeight="1">
      <c r="B4387" s="2"/>
      <c r="D4387" s="2"/>
    </row>
    <row r="4388" spans="2:4" ht="13.5" customHeight="1">
      <c r="B4388" s="2"/>
      <c r="D4388" s="2"/>
    </row>
    <row r="4389" spans="2:4" ht="13.5" customHeight="1">
      <c r="B4389" s="2"/>
      <c r="D4389" s="2"/>
    </row>
    <row r="4390" spans="2:4" ht="13.5" customHeight="1">
      <c r="B4390" s="2"/>
      <c r="D4390" s="2"/>
    </row>
    <row r="4391" spans="2:4" ht="13.5" customHeight="1">
      <c r="B4391" s="2"/>
      <c r="D4391" s="2"/>
    </row>
    <row r="4392" spans="2:4" ht="13.5" customHeight="1">
      <c r="B4392" s="2"/>
      <c r="D4392" s="2"/>
    </row>
    <row r="4393" spans="2:4" ht="13.5" customHeight="1">
      <c r="B4393" s="2"/>
      <c r="D4393" s="2"/>
    </row>
    <row r="4394" spans="2:4" ht="13.5" customHeight="1">
      <c r="B4394" s="2"/>
      <c r="D4394" s="2"/>
    </row>
    <row r="4395" spans="2:4" ht="13.5" customHeight="1">
      <c r="B4395" s="2"/>
      <c r="D4395" s="2"/>
    </row>
    <row r="4396" spans="2:4" ht="13.5" customHeight="1">
      <c r="B4396" s="2"/>
      <c r="D4396" s="2"/>
    </row>
    <row r="4397" spans="2:4" ht="13.5" customHeight="1">
      <c r="B4397" s="2"/>
      <c r="D4397" s="2"/>
    </row>
    <row r="4398" spans="2:4" ht="13.5" customHeight="1">
      <c r="B4398" s="2"/>
      <c r="D4398" s="2"/>
    </row>
    <row r="4399" spans="2:4" ht="13.5" customHeight="1">
      <c r="B4399" s="2"/>
      <c r="D4399" s="2"/>
    </row>
    <row r="4400" spans="2:4" ht="13.5" customHeight="1">
      <c r="B4400" s="2"/>
      <c r="D4400" s="2"/>
    </row>
    <row r="4401" spans="2:4" ht="13.5" customHeight="1">
      <c r="B4401" s="2"/>
      <c r="D4401" s="2"/>
    </row>
    <row r="4402" spans="2:4" ht="13.5" customHeight="1">
      <c r="B4402" s="2"/>
      <c r="D4402" s="2"/>
    </row>
    <row r="4403" spans="2:4" ht="13.5" customHeight="1">
      <c r="B4403" s="2"/>
      <c r="D4403" s="2"/>
    </row>
    <row r="4404" spans="2:4" ht="13.5" customHeight="1">
      <c r="B4404" s="2"/>
      <c r="D4404" s="2"/>
    </row>
    <row r="4405" spans="2:4" ht="13.5" customHeight="1">
      <c r="B4405" s="2"/>
      <c r="D4405" s="2"/>
    </row>
    <row r="4406" spans="2:4" ht="13.5" customHeight="1">
      <c r="B4406" s="2"/>
      <c r="D4406" s="2"/>
    </row>
    <row r="4407" spans="2:4" ht="13.5" customHeight="1">
      <c r="B4407" s="2"/>
      <c r="D4407" s="2"/>
    </row>
    <row r="4408" spans="2:4" ht="13.5" customHeight="1">
      <c r="B4408" s="2"/>
      <c r="D4408" s="2"/>
    </row>
    <row r="4409" spans="2:4" ht="13.5" customHeight="1">
      <c r="B4409" s="2"/>
      <c r="D4409" s="2"/>
    </row>
    <row r="4410" spans="2:4" ht="13.5" customHeight="1">
      <c r="B4410" s="2"/>
      <c r="D4410" s="2"/>
    </row>
    <row r="4411" spans="2:4" ht="13.5" customHeight="1">
      <c r="B4411" s="2"/>
      <c r="D4411" s="2"/>
    </row>
    <row r="4412" spans="2:4" ht="13.5" customHeight="1">
      <c r="B4412" s="2"/>
      <c r="D4412" s="2"/>
    </row>
    <row r="4413" spans="2:4" ht="13.5" customHeight="1">
      <c r="B4413" s="2"/>
      <c r="D4413" s="2"/>
    </row>
    <row r="4414" spans="2:4" ht="13.5" customHeight="1">
      <c r="B4414" s="2"/>
      <c r="D4414" s="2"/>
    </row>
    <row r="4415" spans="2:4" ht="13.5" customHeight="1">
      <c r="B4415" s="2"/>
      <c r="D4415" s="2"/>
    </row>
    <row r="4416" spans="2:4" ht="13.5" customHeight="1">
      <c r="B4416" s="2"/>
      <c r="D4416" s="2"/>
    </row>
    <row r="4417" spans="2:4" ht="13.5" customHeight="1">
      <c r="B4417" s="2"/>
      <c r="D4417" s="2"/>
    </row>
    <row r="4418" spans="2:4" ht="13.5" customHeight="1">
      <c r="B4418" s="2"/>
      <c r="D4418" s="2"/>
    </row>
    <row r="4419" spans="2:4" ht="13.5" customHeight="1">
      <c r="B4419" s="2"/>
      <c r="D4419" s="2"/>
    </row>
    <row r="4420" spans="2:4" ht="13.5" customHeight="1">
      <c r="B4420" s="2"/>
      <c r="D4420" s="2"/>
    </row>
    <row r="4421" spans="2:4" ht="13.5" customHeight="1">
      <c r="B4421" s="2"/>
      <c r="D4421" s="2"/>
    </row>
    <row r="4422" spans="2:4" ht="13.5" customHeight="1">
      <c r="B4422" s="2"/>
      <c r="D4422" s="2"/>
    </row>
    <row r="4423" spans="2:4" ht="13.5" customHeight="1">
      <c r="B4423" s="2"/>
      <c r="D4423" s="2"/>
    </row>
    <row r="4424" spans="2:4" ht="13.5" customHeight="1">
      <c r="B4424" s="2"/>
      <c r="D4424" s="2"/>
    </row>
    <row r="4425" spans="2:4" ht="13.5" customHeight="1">
      <c r="B4425" s="2"/>
      <c r="D4425" s="2"/>
    </row>
    <row r="4426" spans="2:4" ht="13.5" customHeight="1">
      <c r="B4426" s="2"/>
      <c r="D4426" s="2"/>
    </row>
    <row r="4427" spans="2:4" ht="13.5" customHeight="1">
      <c r="B4427" s="2"/>
      <c r="D4427" s="2"/>
    </row>
    <row r="4428" spans="2:4" ht="13.5" customHeight="1">
      <c r="B4428" s="2"/>
      <c r="D4428" s="2"/>
    </row>
    <row r="4429" spans="2:4" ht="13.5" customHeight="1">
      <c r="B4429" s="2"/>
      <c r="D4429" s="2"/>
    </row>
    <row r="4430" spans="2:4" ht="13.5" customHeight="1">
      <c r="B4430" s="2"/>
      <c r="D4430" s="2"/>
    </row>
    <row r="4431" spans="2:4" ht="13.5" customHeight="1">
      <c r="B4431" s="2"/>
      <c r="D4431" s="2"/>
    </row>
    <row r="4432" spans="2:4" ht="13.5" customHeight="1">
      <c r="B4432" s="2"/>
      <c r="D4432" s="2"/>
    </row>
    <row r="4433" spans="2:4" ht="13.5" customHeight="1">
      <c r="B4433" s="2"/>
      <c r="D4433" s="2"/>
    </row>
    <row r="4434" spans="2:4" ht="13.5" customHeight="1">
      <c r="B4434" s="2"/>
      <c r="D4434" s="2"/>
    </row>
    <row r="4435" spans="2:4" ht="13.5" customHeight="1">
      <c r="B4435" s="2"/>
      <c r="D4435" s="2"/>
    </row>
    <row r="4436" spans="2:4" ht="13.5" customHeight="1">
      <c r="B4436" s="2"/>
      <c r="D4436" s="2"/>
    </row>
    <row r="4437" spans="2:4" ht="13.5" customHeight="1">
      <c r="B4437" s="2"/>
      <c r="D4437" s="2"/>
    </row>
    <row r="4438" spans="2:4" ht="13.5" customHeight="1">
      <c r="B4438" s="2"/>
      <c r="D4438" s="2"/>
    </row>
    <row r="4439" spans="2:4" ht="13.5" customHeight="1">
      <c r="B4439" s="2"/>
      <c r="D4439" s="2"/>
    </row>
    <row r="4440" spans="2:4" ht="13.5" customHeight="1">
      <c r="B4440" s="2"/>
      <c r="D4440" s="2"/>
    </row>
    <row r="4441" spans="2:4" ht="13.5" customHeight="1">
      <c r="B4441" s="2"/>
      <c r="D4441" s="2"/>
    </row>
    <row r="4442" spans="2:4" ht="13.5" customHeight="1">
      <c r="B4442" s="2"/>
      <c r="D4442" s="2"/>
    </row>
    <row r="4443" spans="2:4" ht="13.5" customHeight="1">
      <c r="B4443" s="2"/>
      <c r="D4443" s="2"/>
    </row>
    <row r="4444" spans="2:4" ht="13.5" customHeight="1">
      <c r="B4444" s="2"/>
      <c r="D4444" s="2"/>
    </row>
    <row r="4445" spans="2:4" ht="13.5" customHeight="1">
      <c r="B4445" s="2"/>
      <c r="D4445" s="2"/>
    </row>
    <row r="4446" spans="2:4" ht="13.5" customHeight="1">
      <c r="B4446" s="2"/>
      <c r="D4446" s="2"/>
    </row>
    <row r="4447" spans="2:4" ht="13.5" customHeight="1">
      <c r="B4447" s="2"/>
      <c r="D4447" s="2"/>
    </row>
    <row r="4448" spans="2:4" ht="13.5" customHeight="1">
      <c r="B4448" s="2"/>
      <c r="D4448" s="2"/>
    </row>
    <row r="4449" spans="2:4" ht="13.5" customHeight="1">
      <c r="B4449" s="2"/>
      <c r="D4449" s="2"/>
    </row>
    <row r="4450" spans="2:4" ht="13.5" customHeight="1">
      <c r="B4450" s="2"/>
      <c r="D4450" s="2"/>
    </row>
    <row r="4451" spans="2:4" ht="13.5" customHeight="1">
      <c r="B4451" s="2"/>
      <c r="D4451" s="2"/>
    </row>
    <row r="4452" spans="2:4" ht="13.5" customHeight="1">
      <c r="B4452" s="2"/>
      <c r="D4452" s="2"/>
    </row>
    <row r="4453" spans="2:4" ht="13.5" customHeight="1">
      <c r="B4453" s="2"/>
      <c r="D4453" s="2"/>
    </row>
    <row r="4454" spans="2:4" ht="13.5" customHeight="1">
      <c r="B4454" s="2"/>
      <c r="D4454" s="2"/>
    </row>
    <row r="4455" spans="2:4" ht="13.5" customHeight="1">
      <c r="B4455" s="2"/>
      <c r="D4455" s="2"/>
    </row>
    <row r="4456" spans="2:4" ht="13.5" customHeight="1">
      <c r="B4456" s="2"/>
      <c r="D4456" s="2"/>
    </row>
    <row r="4457" spans="2:4" ht="13.5" customHeight="1">
      <c r="B4457" s="2"/>
      <c r="D4457" s="2"/>
    </row>
    <row r="4458" spans="2:4" ht="13.5" customHeight="1">
      <c r="B4458" s="2"/>
      <c r="D4458" s="2"/>
    </row>
    <row r="4459" spans="2:4" ht="13.5" customHeight="1">
      <c r="B4459" s="2"/>
      <c r="D4459" s="2"/>
    </row>
    <row r="4460" spans="2:4" ht="13.5" customHeight="1">
      <c r="B4460" s="2"/>
      <c r="D4460" s="2"/>
    </row>
    <row r="4461" spans="2:4" ht="13.5" customHeight="1">
      <c r="B4461" s="2"/>
      <c r="D4461" s="2"/>
    </row>
    <row r="4462" spans="2:4" ht="13.5" customHeight="1">
      <c r="B4462" s="2"/>
      <c r="D4462" s="2"/>
    </row>
    <row r="4463" spans="2:4" ht="13.5" customHeight="1">
      <c r="B4463" s="2"/>
      <c r="D4463" s="2"/>
    </row>
    <row r="4464" spans="2:4" ht="13.5" customHeight="1">
      <c r="B4464" s="2"/>
      <c r="D4464" s="2"/>
    </row>
    <row r="4465" spans="2:4" ht="13.5" customHeight="1">
      <c r="B4465" s="2"/>
      <c r="D4465" s="2"/>
    </row>
    <row r="4466" spans="2:4" ht="13.5" customHeight="1">
      <c r="B4466" s="2"/>
      <c r="D4466" s="2"/>
    </row>
    <row r="4467" spans="2:4" ht="13.5" customHeight="1">
      <c r="B4467" s="2"/>
      <c r="D4467" s="2"/>
    </row>
    <row r="4468" spans="2:4" ht="13.5" customHeight="1">
      <c r="B4468" s="2"/>
      <c r="D4468" s="2"/>
    </row>
    <row r="4469" spans="2:4" ht="13.5" customHeight="1">
      <c r="B4469" s="2"/>
      <c r="D4469" s="2"/>
    </row>
    <row r="4470" spans="2:4" ht="13.5" customHeight="1">
      <c r="B4470" s="2"/>
      <c r="D4470" s="2"/>
    </row>
    <row r="4471" spans="2:4" ht="13.5" customHeight="1">
      <c r="B4471" s="2"/>
      <c r="D4471" s="2"/>
    </row>
    <row r="4472" spans="2:4" ht="13.5" customHeight="1">
      <c r="B4472" s="2"/>
      <c r="D4472" s="2"/>
    </row>
    <row r="4473" spans="2:4" ht="13.5" customHeight="1">
      <c r="B4473" s="2"/>
      <c r="D4473" s="2"/>
    </row>
    <row r="4474" spans="2:4" ht="13.5" customHeight="1">
      <c r="B4474" s="2"/>
      <c r="D4474" s="2"/>
    </row>
    <row r="4475" spans="2:4" ht="13.5" customHeight="1">
      <c r="B4475" s="2"/>
      <c r="D4475" s="2"/>
    </row>
    <row r="4476" spans="2:4" ht="13.5" customHeight="1">
      <c r="B4476" s="2"/>
      <c r="D4476" s="2"/>
    </row>
    <row r="4477" spans="2:4" ht="13.5" customHeight="1">
      <c r="B4477" s="2"/>
      <c r="D4477" s="2"/>
    </row>
    <row r="4478" spans="2:4" ht="13.5" customHeight="1">
      <c r="B4478" s="2"/>
      <c r="D4478" s="2"/>
    </row>
    <row r="4479" spans="2:4" ht="13.5" customHeight="1">
      <c r="B4479" s="2"/>
      <c r="D4479" s="2"/>
    </row>
    <row r="4480" spans="2:4" ht="13.5" customHeight="1">
      <c r="B4480" s="2"/>
      <c r="D4480" s="2"/>
    </row>
    <row r="4481" spans="2:4" ht="13.5" customHeight="1">
      <c r="B4481" s="2"/>
      <c r="D4481" s="2"/>
    </row>
    <row r="4482" spans="2:4" ht="13.5" customHeight="1">
      <c r="B4482" s="2"/>
      <c r="D4482" s="2"/>
    </row>
    <row r="4483" spans="2:4" ht="13.5" customHeight="1">
      <c r="B4483" s="2"/>
      <c r="D4483" s="2"/>
    </row>
    <row r="4484" spans="2:4" ht="13.5" customHeight="1">
      <c r="B4484" s="2"/>
      <c r="D4484" s="2"/>
    </row>
    <row r="4485" spans="2:4" ht="13.5" customHeight="1">
      <c r="B4485" s="2"/>
      <c r="D4485" s="2"/>
    </row>
    <row r="4486" spans="2:4" ht="13.5" customHeight="1">
      <c r="B4486" s="2"/>
      <c r="D4486" s="2"/>
    </row>
    <row r="4487" spans="2:4" ht="13.5" customHeight="1">
      <c r="B4487" s="2"/>
      <c r="D4487" s="2"/>
    </row>
    <row r="4488" spans="2:4" ht="13.5" customHeight="1">
      <c r="B4488" s="2"/>
      <c r="D4488" s="2"/>
    </row>
    <row r="4489" spans="2:4" ht="13.5" customHeight="1">
      <c r="B4489" s="2"/>
      <c r="D4489" s="2"/>
    </row>
    <row r="4490" spans="2:4" ht="13.5" customHeight="1">
      <c r="B4490" s="2"/>
      <c r="D4490" s="2"/>
    </row>
    <row r="4491" spans="2:4" ht="13.5" customHeight="1">
      <c r="B4491" s="2"/>
      <c r="D4491" s="2"/>
    </row>
    <row r="4492" spans="2:4" ht="13.5" customHeight="1">
      <c r="B4492" s="2"/>
      <c r="D4492" s="2"/>
    </row>
    <row r="4493" spans="2:4" ht="13.5" customHeight="1">
      <c r="B4493" s="2"/>
      <c r="D4493" s="2"/>
    </row>
    <row r="4494" spans="2:4" ht="13.5" customHeight="1">
      <c r="B4494" s="2"/>
      <c r="D4494" s="2"/>
    </row>
    <row r="4495" spans="2:4" ht="13.5" customHeight="1">
      <c r="B4495" s="2"/>
      <c r="D4495" s="2"/>
    </row>
    <row r="4496" spans="2:4" ht="13.5" customHeight="1">
      <c r="B4496" s="2"/>
      <c r="D4496" s="2"/>
    </row>
    <row r="4497" spans="2:4" ht="13.5" customHeight="1">
      <c r="B4497" s="2"/>
      <c r="D4497" s="2"/>
    </row>
    <row r="4498" spans="2:4" ht="13.5" customHeight="1">
      <c r="B4498" s="2"/>
      <c r="D4498" s="2"/>
    </row>
    <row r="4499" spans="2:4" ht="13.5" customHeight="1">
      <c r="B4499" s="2"/>
      <c r="D4499" s="2"/>
    </row>
    <row r="4500" spans="2:4" ht="13.5" customHeight="1">
      <c r="B4500" s="2"/>
      <c r="D4500" s="2"/>
    </row>
    <row r="4501" spans="2:4" ht="13.5" customHeight="1">
      <c r="B4501" s="2"/>
      <c r="D4501" s="2"/>
    </row>
    <row r="4502" spans="2:4" ht="13.5" customHeight="1">
      <c r="B4502" s="2"/>
      <c r="D4502" s="2"/>
    </row>
    <row r="4503" spans="2:4" ht="13.5" customHeight="1">
      <c r="B4503" s="2"/>
      <c r="D4503" s="2"/>
    </row>
    <row r="4504" spans="2:4" ht="13.5" customHeight="1">
      <c r="B4504" s="2"/>
      <c r="D4504" s="2"/>
    </row>
    <row r="4505" spans="2:4" ht="13.5" customHeight="1">
      <c r="B4505" s="2"/>
      <c r="D4505" s="2"/>
    </row>
    <row r="4506" spans="2:4" ht="13.5" customHeight="1">
      <c r="B4506" s="2"/>
      <c r="D4506" s="2"/>
    </row>
    <row r="4507" spans="2:4" ht="13.5" customHeight="1">
      <c r="B4507" s="2"/>
      <c r="D4507" s="2"/>
    </row>
    <row r="4508" spans="2:4" ht="13.5" customHeight="1">
      <c r="B4508" s="2"/>
      <c r="D4508" s="2"/>
    </row>
    <row r="4509" spans="2:4" ht="13.5" customHeight="1">
      <c r="B4509" s="2"/>
      <c r="D4509" s="2"/>
    </row>
    <row r="4510" spans="2:4" ht="13.5" customHeight="1">
      <c r="B4510" s="2"/>
      <c r="D4510" s="2"/>
    </row>
    <row r="4511" spans="2:4" ht="13.5" customHeight="1">
      <c r="B4511" s="2"/>
      <c r="D4511" s="2"/>
    </row>
    <row r="4512" spans="2:4" ht="13.5" customHeight="1">
      <c r="B4512" s="2"/>
      <c r="D4512" s="2"/>
    </row>
    <row r="4513" spans="2:4" ht="13.5" customHeight="1">
      <c r="B4513" s="2"/>
      <c r="D4513" s="2"/>
    </row>
    <row r="4514" spans="2:4" ht="13.5" customHeight="1">
      <c r="B4514" s="2"/>
      <c r="D4514" s="2"/>
    </row>
    <row r="4515" spans="2:4" ht="13.5" customHeight="1">
      <c r="B4515" s="2"/>
      <c r="D4515" s="2"/>
    </row>
    <row r="4516" spans="2:4" ht="13.5" customHeight="1">
      <c r="B4516" s="2"/>
      <c r="D4516" s="2"/>
    </row>
    <row r="4517" spans="2:4" ht="13.5" customHeight="1">
      <c r="B4517" s="2"/>
      <c r="D4517" s="2"/>
    </row>
    <row r="4518" spans="2:4" ht="13.5" customHeight="1">
      <c r="B4518" s="2"/>
      <c r="D4518" s="2"/>
    </row>
    <row r="4519" spans="2:4" ht="13.5" customHeight="1">
      <c r="B4519" s="2"/>
      <c r="D4519" s="2"/>
    </row>
    <row r="4520" spans="2:4" ht="13.5" customHeight="1">
      <c r="B4520" s="2"/>
      <c r="D4520" s="2"/>
    </row>
    <row r="4521" spans="2:4" ht="13.5" customHeight="1">
      <c r="B4521" s="2"/>
      <c r="D4521" s="2"/>
    </row>
    <row r="4522" spans="2:4" ht="13.5" customHeight="1">
      <c r="B4522" s="2"/>
      <c r="D4522" s="2"/>
    </row>
    <row r="4523" spans="2:4" ht="13.5" customHeight="1">
      <c r="B4523" s="2"/>
      <c r="D4523" s="2"/>
    </row>
    <row r="4524" spans="2:4" ht="13.5" customHeight="1">
      <c r="B4524" s="2"/>
      <c r="D4524" s="2"/>
    </row>
    <row r="4525" spans="2:4" ht="13.5" customHeight="1">
      <c r="B4525" s="2"/>
      <c r="D4525" s="2"/>
    </row>
    <row r="4526" spans="2:4" ht="13.5" customHeight="1">
      <c r="B4526" s="2"/>
      <c r="D4526" s="2"/>
    </row>
    <row r="4527" spans="2:4" ht="13.5" customHeight="1">
      <c r="B4527" s="2"/>
      <c r="D4527" s="2"/>
    </row>
    <row r="4528" spans="2:4" ht="13.5" customHeight="1">
      <c r="B4528" s="2"/>
      <c r="D4528" s="2"/>
    </row>
    <row r="4529" spans="2:4" ht="13.5" customHeight="1">
      <c r="B4529" s="2"/>
      <c r="D4529" s="2"/>
    </row>
    <row r="4530" spans="2:4" ht="13.5" customHeight="1">
      <c r="B4530" s="2"/>
      <c r="D4530" s="2"/>
    </row>
    <row r="4531" spans="2:4" ht="13.5" customHeight="1">
      <c r="B4531" s="2"/>
      <c r="D4531" s="2"/>
    </row>
    <row r="4532" spans="2:4" ht="13.5" customHeight="1">
      <c r="B4532" s="2"/>
      <c r="D4532" s="2"/>
    </row>
    <row r="4533" spans="2:4" ht="13.5" customHeight="1">
      <c r="B4533" s="2"/>
      <c r="D4533" s="2"/>
    </row>
    <row r="4534" spans="2:4" ht="13.5" customHeight="1">
      <c r="B4534" s="2"/>
      <c r="D4534" s="2"/>
    </row>
    <row r="4535" spans="2:4" ht="13.5" customHeight="1">
      <c r="B4535" s="2"/>
      <c r="D4535" s="2"/>
    </row>
    <row r="4536" spans="2:4" ht="13.5" customHeight="1">
      <c r="B4536" s="2"/>
      <c r="D4536" s="2"/>
    </row>
    <row r="4537" spans="2:4" ht="13.5" customHeight="1">
      <c r="B4537" s="2"/>
      <c r="D4537" s="2"/>
    </row>
    <row r="4538" spans="2:4" ht="13.5" customHeight="1">
      <c r="B4538" s="2"/>
      <c r="D4538" s="2"/>
    </row>
    <row r="4539" spans="2:4" ht="13.5" customHeight="1">
      <c r="B4539" s="2"/>
      <c r="D4539" s="2"/>
    </row>
    <row r="4540" spans="2:4" ht="13.5" customHeight="1">
      <c r="B4540" s="2"/>
      <c r="D4540" s="2"/>
    </row>
    <row r="4541" spans="2:4" ht="13.5" customHeight="1">
      <c r="B4541" s="2"/>
      <c r="D4541" s="2"/>
    </row>
    <row r="4542" spans="2:4" ht="13.5" customHeight="1">
      <c r="B4542" s="2"/>
      <c r="D4542" s="2"/>
    </row>
    <row r="4543" spans="2:4" ht="13.5" customHeight="1">
      <c r="B4543" s="2"/>
      <c r="D4543" s="2"/>
    </row>
    <row r="4544" spans="2:4" ht="13.5" customHeight="1">
      <c r="B4544" s="2"/>
      <c r="D4544" s="2"/>
    </row>
    <row r="4545" spans="2:4" ht="13.5" customHeight="1">
      <c r="B4545" s="2"/>
      <c r="D4545" s="2"/>
    </row>
    <row r="4546" spans="2:4" ht="13.5" customHeight="1">
      <c r="B4546" s="2"/>
      <c r="D4546" s="2"/>
    </row>
    <row r="4547" spans="2:4" ht="13.5" customHeight="1">
      <c r="B4547" s="2"/>
      <c r="D4547" s="2"/>
    </row>
    <row r="4548" spans="2:4" ht="13.5" customHeight="1">
      <c r="B4548" s="2"/>
      <c r="D4548" s="2"/>
    </row>
    <row r="4549" spans="2:4" ht="13.5" customHeight="1">
      <c r="B4549" s="2"/>
      <c r="D4549" s="2"/>
    </row>
    <row r="4550" spans="2:4" ht="13.5" customHeight="1">
      <c r="B4550" s="2"/>
      <c r="D4550" s="2"/>
    </row>
    <row r="4551" spans="2:4" ht="13.5" customHeight="1">
      <c r="B4551" s="2"/>
      <c r="D4551" s="2"/>
    </row>
    <row r="4552" spans="2:4" ht="13.5" customHeight="1">
      <c r="B4552" s="2"/>
      <c r="D4552" s="2"/>
    </row>
    <row r="4553" spans="2:4" ht="13.5" customHeight="1">
      <c r="B4553" s="2"/>
      <c r="D4553" s="2"/>
    </row>
    <row r="4554" spans="2:4" ht="13.5" customHeight="1">
      <c r="B4554" s="2"/>
      <c r="D4554" s="2"/>
    </row>
    <row r="4555" spans="2:4" ht="13.5" customHeight="1">
      <c r="B4555" s="2"/>
      <c r="D4555" s="2"/>
    </row>
    <row r="4556" spans="2:4" ht="13.5" customHeight="1">
      <c r="B4556" s="2"/>
      <c r="D4556" s="2"/>
    </row>
    <row r="4557" spans="2:4" ht="13.5" customHeight="1">
      <c r="B4557" s="2"/>
      <c r="D4557" s="2"/>
    </row>
    <row r="4558" spans="2:4" ht="13.5" customHeight="1">
      <c r="B4558" s="2"/>
      <c r="D4558" s="2"/>
    </row>
    <row r="4559" spans="2:4" ht="13.5" customHeight="1">
      <c r="B4559" s="2"/>
      <c r="D4559" s="2"/>
    </row>
    <row r="4560" spans="2:4" ht="13.5" customHeight="1">
      <c r="B4560" s="2"/>
      <c r="D4560" s="2"/>
    </row>
    <row r="4561" spans="2:4" ht="13.5" customHeight="1">
      <c r="B4561" s="2"/>
      <c r="D4561" s="2"/>
    </row>
    <row r="4562" spans="2:4" ht="13.5" customHeight="1">
      <c r="B4562" s="2"/>
      <c r="D4562" s="2"/>
    </row>
    <row r="4563" spans="2:4" ht="13.5" customHeight="1">
      <c r="B4563" s="2"/>
      <c r="D4563" s="2"/>
    </row>
    <row r="4564" spans="2:4" ht="13.5" customHeight="1">
      <c r="B4564" s="2"/>
      <c r="D4564" s="2"/>
    </row>
    <row r="4565" spans="2:4" ht="13.5" customHeight="1">
      <c r="B4565" s="2"/>
      <c r="D4565" s="2"/>
    </row>
    <row r="4566" spans="2:4" ht="13.5" customHeight="1">
      <c r="B4566" s="2"/>
      <c r="D4566" s="2"/>
    </row>
    <row r="4567" spans="2:4" ht="13.5" customHeight="1">
      <c r="B4567" s="2"/>
      <c r="D4567" s="2"/>
    </row>
    <row r="4568" spans="2:4" ht="13.5" customHeight="1">
      <c r="B4568" s="2"/>
      <c r="D4568" s="2"/>
    </row>
    <row r="4569" spans="2:4" ht="13.5" customHeight="1">
      <c r="B4569" s="2"/>
      <c r="D4569" s="2"/>
    </row>
    <row r="4570" spans="2:4" ht="13.5" customHeight="1">
      <c r="B4570" s="2"/>
      <c r="D4570" s="2"/>
    </row>
    <row r="4571" spans="2:4" ht="13.5" customHeight="1">
      <c r="B4571" s="2"/>
      <c r="D4571" s="2"/>
    </row>
    <row r="4572" spans="2:4" ht="13.5" customHeight="1">
      <c r="B4572" s="2"/>
      <c r="D4572" s="2"/>
    </row>
    <row r="4573" spans="2:4" ht="13.5" customHeight="1">
      <c r="B4573" s="2"/>
      <c r="D4573" s="2"/>
    </row>
    <row r="4574" spans="2:4" ht="13.5" customHeight="1">
      <c r="B4574" s="2"/>
      <c r="D4574" s="2"/>
    </row>
    <row r="4575" spans="2:4" ht="13.5" customHeight="1">
      <c r="B4575" s="2"/>
      <c r="D4575" s="2"/>
    </row>
    <row r="4576" spans="2:4" ht="13.5" customHeight="1">
      <c r="B4576" s="2"/>
      <c r="D4576" s="2"/>
    </row>
    <row r="4577" spans="2:4" ht="13.5" customHeight="1">
      <c r="B4577" s="2"/>
      <c r="D4577" s="2"/>
    </row>
    <row r="4578" spans="2:4" ht="13.5" customHeight="1">
      <c r="B4578" s="2"/>
      <c r="D4578" s="2"/>
    </row>
    <row r="4579" spans="2:4" ht="13.5" customHeight="1">
      <c r="B4579" s="2"/>
      <c r="D4579" s="2"/>
    </row>
    <row r="4580" spans="2:4" ht="13.5" customHeight="1">
      <c r="B4580" s="2"/>
      <c r="D4580" s="2"/>
    </row>
    <row r="4581" spans="2:4" ht="13.5" customHeight="1">
      <c r="B4581" s="2"/>
      <c r="D4581" s="2"/>
    </row>
    <row r="4582" spans="2:4" ht="13.5" customHeight="1">
      <c r="B4582" s="2"/>
      <c r="D4582" s="2"/>
    </row>
    <row r="4583" spans="2:4" ht="13.5" customHeight="1">
      <c r="B4583" s="2"/>
      <c r="D4583" s="2"/>
    </row>
    <row r="4584" spans="2:4" ht="13.5" customHeight="1">
      <c r="B4584" s="2"/>
      <c r="D4584" s="2"/>
    </row>
    <row r="4585" spans="2:4" ht="13.5" customHeight="1">
      <c r="B4585" s="2"/>
      <c r="D4585" s="2"/>
    </row>
    <row r="4586" spans="2:4" ht="13.5" customHeight="1">
      <c r="B4586" s="2"/>
      <c r="D4586" s="2"/>
    </row>
    <row r="4587" spans="2:4" ht="13.5" customHeight="1">
      <c r="B4587" s="2"/>
      <c r="D4587" s="2"/>
    </row>
    <row r="4588" spans="2:4" ht="13.5" customHeight="1">
      <c r="B4588" s="2"/>
      <c r="D4588" s="2"/>
    </row>
    <row r="4589" spans="2:4" ht="13.5" customHeight="1">
      <c r="B4589" s="2"/>
      <c r="D4589" s="2"/>
    </row>
    <row r="4590" spans="2:4" ht="13.5" customHeight="1">
      <c r="B4590" s="2"/>
      <c r="D4590" s="2"/>
    </row>
    <row r="4591" spans="2:4" ht="13.5" customHeight="1">
      <c r="B4591" s="2"/>
      <c r="D4591" s="2"/>
    </row>
    <row r="4592" spans="2:4" ht="13.5" customHeight="1">
      <c r="B4592" s="2"/>
      <c r="D4592" s="2"/>
    </row>
    <row r="4593" spans="2:4" ht="13.5" customHeight="1">
      <c r="B4593" s="2"/>
      <c r="D4593" s="2"/>
    </row>
    <row r="4594" spans="2:4" ht="13.5" customHeight="1">
      <c r="B4594" s="2"/>
      <c r="D4594" s="2"/>
    </row>
    <row r="4595" spans="2:4" ht="13.5" customHeight="1">
      <c r="B4595" s="2"/>
      <c r="D4595" s="2"/>
    </row>
    <row r="4596" spans="2:4" ht="13.5" customHeight="1">
      <c r="B4596" s="2"/>
      <c r="D4596" s="2"/>
    </row>
    <row r="4597" spans="2:4" ht="13.5" customHeight="1">
      <c r="B4597" s="2"/>
      <c r="D4597" s="2"/>
    </row>
    <row r="4598" spans="2:4" ht="13.5" customHeight="1">
      <c r="B4598" s="2"/>
      <c r="D4598" s="2"/>
    </row>
    <row r="4599" spans="2:4" ht="13.5" customHeight="1">
      <c r="B4599" s="2"/>
      <c r="D4599" s="2"/>
    </row>
    <row r="4600" spans="2:4" ht="13.5" customHeight="1">
      <c r="B4600" s="2"/>
      <c r="D4600" s="2"/>
    </row>
    <row r="4601" spans="2:4" ht="13.5" customHeight="1">
      <c r="B4601" s="2"/>
      <c r="D4601" s="2"/>
    </row>
    <row r="4602" spans="2:4" ht="13.5" customHeight="1">
      <c r="B4602" s="2"/>
      <c r="D4602" s="2"/>
    </row>
    <row r="4603" spans="2:4" ht="13.5" customHeight="1">
      <c r="B4603" s="2"/>
      <c r="D4603" s="2"/>
    </row>
    <row r="4604" spans="2:4" ht="13.5" customHeight="1">
      <c r="B4604" s="2"/>
      <c r="D4604" s="2"/>
    </row>
    <row r="4605" spans="2:4" ht="13.5" customHeight="1">
      <c r="B4605" s="2"/>
      <c r="D4605" s="2"/>
    </row>
    <row r="4606" spans="2:4" ht="13.5" customHeight="1">
      <c r="B4606" s="2"/>
      <c r="D4606" s="2"/>
    </row>
    <row r="4607" spans="2:4" ht="13.5" customHeight="1">
      <c r="B4607" s="2"/>
      <c r="D4607" s="2"/>
    </row>
    <row r="4608" spans="2:4" ht="13.5" customHeight="1">
      <c r="B4608" s="2"/>
      <c r="D4608" s="2"/>
    </row>
    <row r="4609" spans="2:4" ht="13.5" customHeight="1">
      <c r="B4609" s="2"/>
      <c r="D4609" s="2"/>
    </row>
    <row r="4610" spans="2:4" ht="13.5" customHeight="1">
      <c r="B4610" s="2"/>
      <c r="D4610" s="2"/>
    </row>
    <row r="4611" spans="2:4" ht="13.5" customHeight="1">
      <c r="B4611" s="2"/>
      <c r="D4611" s="2"/>
    </row>
    <row r="4612" spans="2:4" ht="13.5" customHeight="1">
      <c r="B4612" s="2"/>
      <c r="D4612" s="2"/>
    </row>
    <row r="4613" spans="2:4" ht="13.5" customHeight="1">
      <c r="B4613" s="2"/>
      <c r="D4613" s="2"/>
    </row>
    <row r="4614" spans="2:4" ht="13.5" customHeight="1">
      <c r="B4614" s="2"/>
      <c r="D4614" s="2"/>
    </row>
    <row r="4615" spans="2:4" ht="13.5" customHeight="1">
      <c r="B4615" s="2"/>
      <c r="D4615" s="2"/>
    </row>
    <row r="4616" spans="2:4" ht="13.5" customHeight="1">
      <c r="B4616" s="2"/>
      <c r="D4616" s="2"/>
    </row>
    <row r="4617" spans="2:4" ht="13.5" customHeight="1">
      <c r="B4617" s="2"/>
      <c r="D4617" s="2"/>
    </row>
    <row r="4618" spans="2:4" ht="13.5" customHeight="1">
      <c r="B4618" s="2"/>
      <c r="D4618" s="2"/>
    </row>
    <row r="4619" spans="2:4" ht="13.5" customHeight="1">
      <c r="B4619" s="2"/>
      <c r="D4619" s="2"/>
    </row>
    <row r="4620" spans="2:4" ht="13.5" customHeight="1">
      <c r="B4620" s="2"/>
      <c r="D4620" s="2"/>
    </row>
    <row r="4621" spans="2:4" ht="13.5" customHeight="1">
      <c r="B4621" s="2"/>
      <c r="D4621" s="2"/>
    </row>
    <row r="4622" spans="2:4" ht="13.5" customHeight="1">
      <c r="B4622" s="2"/>
      <c r="D4622" s="2"/>
    </row>
    <row r="4623" spans="2:4" ht="13.5" customHeight="1">
      <c r="B4623" s="2"/>
      <c r="D4623" s="2"/>
    </row>
    <row r="4624" spans="2:4" ht="13.5" customHeight="1">
      <c r="B4624" s="2"/>
      <c r="D4624" s="2"/>
    </row>
    <row r="4625" spans="2:4" ht="13.5" customHeight="1">
      <c r="B4625" s="2"/>
      <c r="D4625" s="2"/>
    </row>
    <row r="4626" spans="2:4" ht="13.5" customHeight="1">
      <c r="B4626" s="2"/>
      <c r="D4626" s="2"/>
    </row>
    <row r="4627" spans="2:4" ht="13.5" customHeight="1">
      <c r="B4627" s="2"/>
      <c r="D4627" s="2"/>
    </row>
    <row r="4628" spans="2:4" ht="13.5" customHeight="1">
      <c r="B4628" s="2"/>
      <c r="D4628" s="2"/>
    </row>
    <row r="4629" spans="2:4" ht="13.5" customHeight="1">
      <c r="B4629" s="2"/>
      <c r="D4629" s="2"/>
    </row>
    <row r="4630" spans="2:4" ht="13.5" customHeight="1">
      <c r="B4630" s="2"/>
      <c r="D4630" s="2"/>
    </row>
    <row r="4631" spans="2:4" ht="13.5" customHeight="1">
      <c r="B4631" s="2"/>
      <c r="D4631" s="2"/>
    </row>
    <row r="4632" spans="2:4" ht="13.5" customHeight="1">
      <c r="B4632" s="2"/>
      <c r="D4632" s="2"/>
    </row>
    <row r="4633" spans="2:4" ht="13.5" customHeight="1">
      <c r="B4633" s="2"/>
      <c r="D4633" s="2"/>
    </row>
    <row r="4634" spans="2:4" ht="13.5" customHeight="1">
      <c r="B4634" s="2"/>
      <c r="D4634" s="2"/>
    </row>
    <row r="4635" spans="2:4" ht="13.5" customHeight="1">
      <c r="B4635" s="2"/>
      <c r="D4635" s="2"/>
    </row>
    <row r="4636" spans="2:4" ht="13.5" customHeight="1">
      <c r="B4636" s="2"/>
      <c r="D4636" s="2"/>
    </row>
    <row r="4637" spans="2:4" ht="13.5" customHeight="1">
      <c r="B4637" s="2"/>
      <c r="D4637" s="2"/>
    </row>
    <row r="4638" spans="2:4" ht="13.5" customHeight="1">
      <c r="B4638" s="2"/>
      <c r="D4638" s="2"/>
    </row>
    <row r="4639" spans="2:4" ht="13.5" customHeight="1">
      <c r="B4639" s="2"/>
      <c r="D4639" s="2"/>
    </row>
    <row r="4640" spans="2:4" ht="13.5" customHeight="1">
      <c r="B4640" s="2"/>
      <c r="D4640" s="2"/>
    </row>
    <row r="4641" spans="2:4" ht="13.5" customHeight="1">
      <c r="B4641" s="2"/>
      <c r="D4641" s="2"/>
    </row>
    <row r="4642" spans="2:4" ht="13.5" customHeight="1">
      <c r="B4642" s="2"/>
      <c r="D4642" s="2"/>
    </row>
    <row r="4643" spans="2:4" ht="13.5" customHeight="1">
      <c r="B4643" s="2"/>
      <c r="D4643" s="2"/>
    </row>
    <row r="4644" spans="2:4" ht="13.5" customHeight="1">
      <c r="B4644" s="2"/>
      <c r="D4644" s="2"/>
    </row>
    <row r="4645" spans="2:4" ht="13.5" customHeight="1">
      <c r="B4645" s="2"/>
      <c r="D4645" s="2"/>
    </row>
    <row r="4646" spans="2:4" ht="13.5" customHeight="1">
      <c r="B4646" s="2"/>
      <c r="D4646" s="2"/>
    </row>
    <row r="4647" spans="2:4" ht="13.5" customHeight="1">
      <c r="B4647" s="2"/>
      <c r="D4647" s="2"/>
    </row>
    <row r="4648" spans="2:4" ht="13.5" customHeight="1">
      <c r="B4648" s="2"/>
      <c r="D4648" s="2"/>
    </row>
    <row r="4649" spans="2:4" ht="13.5" customHeight="1">
      <c r="B4649" s="2"/>
      <c r="D4649" s="2"/>
    </row>
    <row r="4650" spans="2:4" ht="13.5" customHeight="1">
      <c r="B4650" s="2"/>
      <c r="D4650" s="2"/>
    </row>
    <row r="4651" spans="2:4" ht="13.5" customHeight="1">
      <c r="B4651" s="2"/>
      <c r="D4651" s="2"/>
    </row>
    <row r="4652" spans="2:4" ht="13.5" customHeight="1">
      <c r="B4652" s="2"/>
      <c r="D4652" s="2"/>
    </row>
    <row r="4653" spans="2:4" ht="13.5" customHeight="1">
      <c r="B4653" s="2"/>
      <c r="D4653" s="2"/>
    </row>
    <row r="4654" spans="2:4" ht="13.5" customHeight="1">
      <c r="B4654" s="2"/>
      <c r="D4654" s="2"/>
    </row>
    <row r="4655" spans="2:4" ht="13.5" customHeight="1">
      <c r="B4655" s="2"/>
      <c r="D4655" s="2"/>
    </row>
    <row r="4656" spans="2:4" ht="13.5" customHeight="1">
      <c r="B4656" s="2"/>
      <c r="D4656" s="2"/>
    </row>
    <row r="4657" spans="2:4" ht="13.5" customHeight="1">
      <c r="B4657" s="2"/>
      <c r="D4657" s="2"/>
    </row>
    <row r="4658" spans="2:4" ht="13.5" customHeight="1">
      <c r="B4658" s="2"/>
      <c r="D4658" s="2"/>
    </row>
    <row r="4659" spans="2:4" ht="13.5" customHeight="1">
      <c r="B4659" s="2"/>
      <c r="D4659" s="2"/>
    </row>
    <row r="4660" spans="2:4" ht="13.5" customHeight="1">
      <c r="B4660" s="2"/>
      <c r="D4660" s="2"/>
    </row>
    <row r="4661" spans="2:4" ht="13.5" customHeight="1">
      <c r="B4661" s="2"/>
      <c r="D4661" s="2"/>
    </row>
    <row r="4662" spans="2:4" ht="13.5" customHeight="1">
      <c r="B4662" s="2"/>
      <c r="D4662" s="2"/>
    </row>
    <row r="4663" spans="2:4" ht="13.5" customHeight="1">
      <c r="B4663" s="2"/>
      <c r="D4663" s="2"/>
    </row>
    <row r="4664" spans="2:4" ht="13.5" customHeight="1">
      <c r="B4664" s="2"/>
      <c r="D4664" s="2"/>
    </row>
    <row r="4665" spans="2:4" ht="13.5" customHeight="1">
      <c r="B4665" s="2"/>
      <c r="D4665" s="2"/>
    </row>
    <row r="4666" spans="2:4" ht="13.5" customHeight="1">
      <c r="B4666" s="2"/>
      <c r="D4666" s="2"/>
    </row>
    <row r="4667" spans="2:4" ht="13.5" customHeight="1">
      <c r="B4667" s="2"/>
      <c r="D4667" s="2"/>
    </row>
    <row r="4668" spans="2:4" ht="13.5" customHeight="1">
      <c r="B4668" s="2"/>
      <c r="D4668" s="2"/>
    </row>
    <row r="4669" spans="2:4" ht="13.5" customHeight="1">
      <c r="B4669" s="2"/>
      <c r="D4669" s="2"/>
    </row>
    <row r="4670" spans="2:4" ht="13.5" customHeight="1">
      <c r="B4670" s="2"/>
      <c r="D4670" s="2"/>
    </row>
    <row r="4671" spans="2:4" ht="13.5" customHeight="1">
      <c r="B4671" s="2"/>
      <c r="D4671" s="2"/>
    </row>
    <row r="4672" spans="2:4" ht="13.5" customHeight="1">
      <c r="B4672" s="2"/>
      <c r="D4672" s="2"/>
    </row>
    <row r="4673" spans="2:4" ht="13.5" customHeight="1">
      <c r="B4673" s="2"/>
      <c r="D4673" s="2"/>
    </row>
    <row r="4674" spans="2:4" ht="13.5" customHeight="1">
      <c r="B4674" s="2"/>
      <c r="D4674" s="2"/>
    </row>
    <row r="4675" spans="2:4" ht="13.5" customHeight="1">
      <c r="B4675" s="2"/>
      <c r="D4675" s="2"/>
    </row>
    <row r="4676" spans="2:4" ht="13.5" customHeight="1">
      <c r="B4676" s="2"/>
      <c r="D4676" s="2"/>
    </row>
    <row r="4677" spans="2:4" ht="13.5" customHeight="1">
      <c r="B4677" s="2"/>
      <c r="D4677" s="2"/>
    </row>
    <row r="4678" spans="2:4" ht="13.5" customHeight="1">
      <c r="B4678" s="2"/>
      <c r="D4678" s="2"/>
    </row>
    <row r="4679" spans="2:4" ht="13.5" customHeight="1">
      <c r="B4679" s="2"/>
      <c r="D4679" s="2"/>
    </row>
    <row r="4680" spans="2:4" ht="13.5" customHeight="1">
      <c r="B4680" s="2"/>
      <c r="D4680" s="2"/>
    </row>
    <row r="4681" spans="2:4" ht="13.5" customHeight="1">
      <c r="B4681" s="2"/>
      <c r="D4681" s="2"/>
    </row>
    <row r="4682" spans="2:4" ht="13.5" customHeight="1">
      <c r="B4682" s="2"/>
      <c r="D4682" s="2"/>
    </row>
    <row r="4683" spans="2:4" ht="13.5" customHeight="1">
      <c r="B4683" s="2"/>
      <c r="D4683" s="2"/>
    </row>
    <row r="4684" spans="2:4" ht="13.5" customHeight="1">
      <c r="B4684" s="2"/>
      <c r="D4684" s="2"/>
    </row>
    <row r="4685" spans="2:4" ht="13.5" customHeight="1">
      <c r="B4685" s="2"/>
      <c r="D4685" s="2"/>
    </row>
    <row r="4686" spans="2:4" ht="13.5" customHeight="1">
      <c r="B4686" s="2"/>
      <c r="D4686" s="2"/>
    </row>
    <row r="4687" spans="2:4" ht="13.5" customHeight="1">
      <c r="B4687" s="2"/>
      <c r="D4687" s="2"/>
    </row>
    <row r="4688" spans="2:4" ht="13.5" customHeight="1">
      <c r="B4688" s="2"/>
      <c r="D4688" s="2"/>
    </row>
    <row r="4689" spans="2:4" ht="13.5" customHeight="1">
      <c r="B4689" s="2"/>
      <c r="D4689" s="2"/>
    </row>
    <row r="4690" spans="2:4" ht="13.5" customHeight="1">
      <c r="B4690" s="2"/>
      <c r="D4690" s="2"/>
    </row>
    <row r="4691" spans="2:4" ht="13.5" customHeight="1">
      <c r="B4691" s="2"/>
      <c r="D4691" s="2"/>
    </row>
    <row r="4692" spans="2:4" ht="13.5" customHeight="1">
      <c r="B4692" s="2"/>
      <c r="D4692" s="2"/>
    </row>
    <row r="4693" spans="2:4" ht="13.5" customHeight="1">
      <c r="B4693" s="2"/>
      <c r="D4693" s="2"/>
    </row>
    <row r="4694" spans="2:4" ht="13.5" customHeight="1">
      <c r="B4694" s="2"/>
      <c r="D4694" s="2"/>
    </row>
    <row r="4695" spans="2:4" ht="13.5" customHeight="1">
      <c r="B4695" s="2"/>
      <c r="D4695" s="2"/>
    </row>
    <row r="4696" spans="2:4" ht="13.5" customHeight="1">
      <c r="B4696" s="2"/>
      <c r="D4696" s="2"/>
    </row>
    <row r="4697" spans="2:4" ht="13.5" customHeight="1">
      <c r="B4697" s="2"/>
      <c r="D4697" s="2"/>
    </row>
    <row r="4698" spans="2:4" ht="13.5" customHeight="1">
      <c r="B4698" s="2"/>
      <c r="D4698" s="2"/>
    </row>
    <row r="4699" spans="2:4" ht="13.5" customHeight="1">
      <c r="B4699" s="2"/>
      <c r="D4699" s="2"/>
    </row>
    <row r="4700" spans="2:4" ht="13.5" customHeight="1">
      <c r="B4700" s="2"/>
      <c r="D4700" s="2"/>
    </row>
    <row r="4701" spans="2:4" ht="13.5" customHeight="1">
      <c r="B4701" s="2"/>
      <c r="D4701" s="2"/>
    </row>
    <row r="4702" spans="2:4" ht="13.5" customHeight="1">
      <c r="B4702" s="2"/>
      <c r="D4702" s="2"/>
    </row>
    <row r="4703" spans="2:4" ht="13.5" customHeight="1">
      <c r="B4703" s="2"/>
      <c r="D4703" s="2"/>
    </row>
    <row r="4704" spans="2:4" ht="13.5" customHeight="1">
      <c r="B4704" s="2"/>
      <c r="D4704" s="2"/>
    </row>
    <row r="4705" spans="2:4" ht="13.5" customHeight="1">
      <c r="B4705" s="2"/>
      <c r="D4705" s="2"/>
    </row>
    <row r="4706" spans="2:4" ht="13.5" customHeight="1">
      <c r="B4706" s="2"/>
      <c r="D4706" s="2"/>
    </row>
    <row r="4707" spans="2:4" ht="13.5" customHeight="1">
      <c r="B4707" s="2"/>
      <c r="D4707" s="2"/>
    </row>
    <row r="4708" spans="2:4" ht="13.5" customHeight="1">
      <c r="B4708" s="2"/>
      <c r="D4708" s="2"/>
    </row>
    <row r="4709" spans="2:4" ht="13.5" customHeight="1">
      <c r="B4709" s="2"/>
      <c r="D4709" s="2"/>
    </row>
    <row r="4710" spans="2:4" ht="13.5" customHeight="1">
      <c r="B4710" s="2"/>
      <c r="D4710" s="2"/>
    </row>
    <row r="4711" spans="2:4" ht="13.5" customHeight="1">
      <c r="B4711" s="2"/>
      <c r="D4711" s="2"/>
    </row>
    <row r="4712" spans="2:4" ht="13.5" customHeight="1">
      <c r="B4712" s="2"/>
      <c r="D4712" s="2"/>
    </row>
    <row r="4713" spans="2:4" ht="13.5" customHeight="1">
      <c r="B4713" s="2"/>
      <c r="D4713" s="2"/>
    </row>
    <row r="4714" spans="2:4" ht="13.5" customHeight="1">
      <c r="B4714" s="2"/>
      <c r="D4714" s="2"/>
    </row>
    <row r="4715" spans="2:4" ht="13.5" customHeight="1">
      <c r="B4715" s="2"/>
      <c r="D4715" s="2"/>
    </row>
    <row r="4716" spans="2:4" ht="13.5" customHeight="1">
      <c r="B4716" s="2"/>
      <c r="D4716" s="2"/>
    </row>
    <row r="4717" spans="2:4" ht="13.5" customHeight="1">
      <c r="B4717" s="2"/>
      <c r="D4717" s="2"/>
    </row>
    <row r="4718" spans="2:4" ht="13.5" customHeight="1">
      <c r="B4718" s="2"/>
      <c r="D4718" s="2"/>
    </row>
    <row r="4719" spans="2:4" ht="13.5" customHeight="1">
      <c r="B4719" s="2"/>
      <c r="D4719" s="2"/>
    </row>
    <row r="4720" spans="2:4" ht="13.5" customHeight="1">
      <c r="B4720" s="2"/>
      <c r="D4720" s="2"/>
    </row>
    <row r="4721" spans="2:4" ht="13.5" customHeight="1">
      <c r="B4721" s="2"/>
      <c r="D4721" s="2"/>
    </row>
    <row r="4722" spans="2:4" ht="13.5" customHeight="1">
      <c r="B4722" s="2"/>
      <c r="D4722" s="2"/>
    </row>
    <row r="4723" spans="2:4" ht="13.5" customHeight="1">
      <c r="B4723" s="2"/>
      <c r="D4723" s="2"/>
    </row>
    <row r="4724" spans="2:4" ht="13.5" customHeight="1">
      <c r="B4724" s="2"/>
      <c r="D4724" s="2"/>
    </row>
    <row r="4725" spans="2:4" ht="13.5" customHeight="1">
      <c r="B4725" s="2"/>
      <c r="D4725" s="2"/>
    </row>
    <row r="4726" spans="2:4" ht="13.5" customHeight="1">
      <c r="B4726" s="2"/>
      <c r="D4726" s="2"/>
    </row>
    <row r="4727" spans="2:4" ht="13.5" customHeight="1">
      <c r="B4727" s="2"/>
      <c r="D4727" s="2"/>
    </row>
    <row r="4728" spans="2:4" ht="13.5" customHeight="1">
      <c r="B4728" s="2"/>
      <c r="D4728" s="2"/>
    </row>
    <row r="4729" spans="2:4" ht="13.5" customHeight="1">
      <c r="B4729" s="2"/>
      <c r="D4729" s="2"/>
    </row>
    <row r="4730" spans="2:4" ht="13.5" customHeight="1">
      <c r="B4730" s="2"/>
      <c r="D4730" s="2"/>
    </row>
    <row r="4731" spans="2:4" ht="13.5" customHeight="1">
      <c r="B4731" s="2"/>
      <c r="D4731" s="2"/>
    </row>
    <row r="4732" spans="2:4" ht="13.5" customHeight="1">
      <c r="B4732" s="2"/>
      <c r="D4732" s="2"/>
    </row>
    <row r="4733" spans="2:4" ht="13.5" customHeight="1">
      <c r="B4733" s="2"/>
      <c r="D4733" s="2"/>
    </row>
    <row r="4734" spans="2:4" ht="13.5" customHeight="1">
      <c r="B4734" s="2"/>
      <c r="D4734" s="2"/>
    </row>
    <row r="4735" spans="2:4" ht="13.5" customHeight="1">
      <c r="B4735" s="2"/>
      <c r="D4735" s="2"/>
    </row>
    <row r="4736" spans="2:4" ht="13.5" customHeight="1">
      <c r="B4736" s="2"/>
      <c r="D4736" s="2"/>
    </row>
    <row r="4737" spans="2:4" ht="13.5" customHeight="1">
      <c r="B4737" s="2"/>
      <c r="D4737" s="2"/>
    </row>
    <row r="4738" spans="2:4" ht="13.5" customHeight="1">
      <c r="B4738" s="2"/>
      <c r="D4738" s="2"/>
    </row>
    <row r="4739" spans="2:4" ht="13.5" customHeight="1">
      <c r="B4739" s="2"/>
      <c r="D4739" s="2"/>
    </row>
    <row r="4740" spans="2:4" ht="13.5" customHeight="1">
      <c r="B4740" s="2"/>
      <c r="D4740" s="2"/>
    </row>
    <row r="4741" spans="2:4" ht="13.5" customHeight="1">
      <c r="B4741" s="2"/>
      <c r="D4741" s="2"/>
    </row>
    <row r="4742" spans="2:4" ht="13.5" customHeight="1">
      <c r="B4742" s="2"/>
      <c r="D4742" s="2"/>
    </row>
    <row r="4743" spans="2:4" ht="13.5" customHeight="1">
      <c r="B4743" s="2"/>
      <c r="D4743" s="2"/>
    </row>
    <row r="4744" spans="2:4" ht="13.5" customHeight="1">
      <c r="B4744" s="2"/>
      <c r="D4744" s="2"/>
    </row>
    <row r="4745" spans="2:4" ht="13.5" customHeight="1">
      <c r="B4745" s="2"/>
      <c r="D4745" s="2"/>
    </row>
    <row r="4746" spans="2:4" ht="13.5" customHeight="1">
      <c r="B4746" s="2"/>
      <c r="D4746" s="2"/>
    </row>
    <row r="4747" spans="2:4" ht="13.5" customHeight="1">
      <c r="B4747" s="2"/>
      <c r="D4747" s="2"/>
    </row>
    <row r="4748" spans="2:4" ht="13.5" customHeight="1">
      <c r="B4748" s="2"/>
      <c r="D4748" s="2"/>
    </row>
    <row r="4749" spans="2:4" ht="13.5" customHeight="1">
      <c r="B4749" s="2"/>
      <c r="D4749" s="2"/>
    </row>
    <row r="4750" spans="2:4" ht="13.5" customHeight="1">
      <c r="B4750" s="2"/>
      <c r="D4750" s="2"/>
    </row>
    <row r="4751" spans="2:4" ht="13.5" customHeight="1">
      <c r="B4751" s="2"/>
      <c r="D4751" s="2"/>
    </row>
    <row r="4752" spans="2:4" ht="13.5" customHeight="1">
      <c r="B4752" s="2"/>
      <c r="D4752" s="2"/>
    </row>
    <row r="4753" spans="2:4" ht="13.5" customHeight="1">
      <c r="B4753" s="2"/>
      <c r="D4753" s="2"/>
    </row>
    <row r="4754" spans="2:4" ht="13.5" customHeight="1">
      <c r="B4754" s="2"/>
      <c r="D4754" s="2"/>
    </row>
    <row r="4755" spans="2:4" ht="13.5" customHeight="1">
      <c r="B4755" s="2"/>
      <c r="D4755" s="2"/>
    </row>
    <row r="4756" spans="2:4" ht="13.5" customHeight="1">
      <c r="B4756" s="2"/>
      <c r="D4756" s="2"/>
    </row>
    <row r="4757" spans="2:4" ht="13.5" customHeight="1">
      <c r="B4757" s="2"/>
      <c r="D4757" s="2"/>
    </row>
    <row r="4758" spans="2:4" ht="13.5" customHeight="1">
      <c r="B4758" s="2"/>
      <c r="D4758" s="2"/>
    </row>
    <row r="4759" spans="2:4" ht="13.5" customHeight="1">
      <c r="B4759" s="2"/>
      <c r="D4759" s="2"/>
    </row>
    <row r="4760" spans="2:4" ht="13.5" customHeight="1">
      <c r="B4760" s="2"/>
      <c r="D4760" s="2"/>
    </row>
    <row r="4761" spans="2:4" ht="13.5" customHeight="1">
      <c r="B4761" s="2"/>
      <c r="D4761" s="2"/>
    </row>
    <row r="4762" spans="2:4" ht="13.5" customHeight="1">
      <c r="B4762" s="2"/>
      <c r="D4762" s="2"/>
    </row>
    <row r="4763" spans="2:4" ht="13.5" customHeight="1">
      <c r="B4763" s="2"/>
      <c r="D4763" s="2"/>
    </row>
    <row r="4764" spans="2:4" ht="13.5" customHeight="1">
      <c r="B4764" s="2"/>
      <c r="D4764" s="2"/>
    </row>
    <row r="4765" spans="2:4" ht="13.5" customHeight="1">
      <c r="B4765" s="2"/>
      <c r="D4765" s="2"/>
    </row>
    <row r="4766" spans="2:4" ht="13.5" customHeight="1">
      <c r="B4766" s="2"/>
      <c r="D4766" s="2"/>
    </row>
    <row r="4767" spans="2:4" ht="13.5" customHeight="1">
      <c r="B4767" s="2"/>
      <c r="D4767" s="2"/>
    </row>
    <row r="4768" spans="2:4" ht="13.5" customHeight="1">
      <c r="B4768" s="2"/>
      <c r="D4768" s="2"/>
    </row>
    <row r="4769" spans="2:4" ht="13.5" customHeight="1">
      <c r="B4769" s="2"/>
      <c r="D4769" s="2"/>
    </row>
    <row r="4770" spans="2:4" ht="13.5" customHeight="1">
      <c r="B4770" s="2"/>
      <c r="D4770" s="2"/>
    </row>
    <row r="4771" spans="2:4" ht="13.5" customHeight="1">
      <c r="B4771" s="2"/>
      <c r="D4771" s="2"/>
    </row>
    <row r="4772" spans="2:4" ht="13.5" customHeight="1">
      <c r="B4772" s="2"/>
      <c r="D4772" s="2"/>
    </row>
    <row r="4773" spans="2:4" ht="13.5" customHeight="1">
      <c r="B4773" s="2"/>
      <c r="D4773" s="2"/>
    </row>
    <row r="4774" spans="2:4" ht="13.5" customHeight="1">
      <c r="B4774" s="2"/>
      <c r="D4774" s="2"/>
    </row>
    <row r="4775" spans="2:4" ht="13.5" customHeight="1">
      <c r="B4775" s="2"/>
      <c r="D4775" s="2"/>
    </row>
    <row r="4776" spans="2:4" ht="13.5" customHeight="1">
      <c r="B4776" s="2"/>
      <c r="D4776" s="2"/>
    </row>
    <row r="4777" spans="2:4" ht="13.5" customHeight="1">
      <c r="B4777" s="2"/>
      <c r="D4777" s="2"/>
    </row>
    <row r="4778" spans="2:4" ht="13.5" customHeight="1">
      <c r="B4778" s="2"/>
      <c r="D4778" s="2"/>
    </row>
    <row r="4779" spans="2:4" ht="13.5" customHeight="1">
      <c r="B4779" s="2"/>
      <c r="D4779" s="2"/>
    </row>
    <row r="4780" spans="2:4" ht="13.5" customHeight="1">
      <c r="B4780" s="2"/>
      <c r="D4780" s="2"/>
    </row>
    <row r="4781" spans="2:4" ht="13.5" customHeight="1">
      <c r="B4781" s="2"/>
      <c r="D4781" s="2"/>
    </row>
    <row r="4782" spans="2:4" ht="13.5" customHeight="1">
      <c r="B4782" s="2"/>
      <c r="D4782" s="2"/>
    </row>
    <row r="4783" spans="2:4" ht="13.5" customHeight="1">
      <c r="B4783" s="2"/>
      <c r="D4783" s="2"/>
    </row>
    <row r="4784" spans="2:4" ht="13.5" customHeight="1">
      <c r="B4784" s="2"/>
      <c r="D4784" s="2"/>
    </row>
    <row r="4785" spans="2:4" ht="13.5" customHeight="1">
      <c r="B4785" s="2"/>
      <c r="D4785" s="2"/>
    </row>
    <row r="4786" spans="2:4" ht="13.5" customHeight="1">
      <c r="B4786" s="2"/>
      <c r="D4786" s="2"/>
    </row>
    <row r="4787" spans="2:4" ht="13.5" customHeight="1">
      <c r="B4787" s="2"/>
      <c r="D4787" s="2"/>
    </row>
    <row r="4788" spans="2:4" ht="13.5" customHeight="1">
      <c r="B4788" s="2"/>
      <c r="D4788" s="2"/>
    </row>
    <row r="4789" spans="2:4" ht="13.5" customHeight="1">
      <c r="B4789" s="2"/>
      <c r="D4789" s="2"/>
    </row>
    <row r="4790" spans="2:4" ht="13.5" customHeight="1">
      <c r="B4790" s="2"/>
      <c r="D4790" s="2"/>
    </row>
    <row r="4791" spans="2:4" ht="13.5" customHeight="1">
      <c r="B4791" s="2"/>
      <c r="D4791" s="2"/>
    </row>
    <row r="4792" spans="2:4" ht="13.5" customHeight="1">
      <c r="B4792" s="2"/>
      <c r="D4792" s="2"/>
    </row>
    <row r="4793" spans="2:4" ht="13.5" customHeight="1">
      <c r="B4793" s="2"/>
      <c r="D4793" s="2"/>
    </row>
    <row r="4794" spans="2:4" ht="13.5" customHeight="1">
      <c r="B4794" s="2"/>
      <c r="D4794" s="2"/>
    </row>
    <row r="4795" spans="2:4" ht="13.5" customHeight="1">
      <c r="B4795" s="2"/>
      <c r="D4795" s="2"/>
    </row>
    <row r="4796" spans="2:4" ht="13.5" customHeight="1">
      <c r="B4796" s="2"/>
      <c r="D4796" s="2"/>
    </row>
    <row r="4797" spans="2:4" ht="13.5" customHeight="1">
      <c r="B4797" s="2"/>
      <c r="D4797" s="2"/>
    </row>
    <row r="4798" spans="2:4" ht="13.5" customHeight="1">
      <c r="B4798" s="2"/>
      <c r="D4798" s="2"/>
    </row>
    <row r="4799" spans="2:4" ht="13.5" customHeight="1">
      <c r="B4799" s="2"/>
      <c r="D4799" s="2"/>
    </row>
    <row r="4800" spans="2:4" ht="13.5" customHeight="1">
      <c r="B4800" s="2"/>
      <c r="D4800" s="2"/>
    </row>
    <row r="4801" spans="2:4" ht="13.5" customHeight="1">
      <c r="B4801" s="2"/>
      <c r="D4801" s="2"/>
    </row>
    <row r="4802" spans="2:4" ht="13.5" customHeight="1">
      <c r="B4802" s="2"/>
      <c r="D4802" s="2"/>
    </row>
    <row r="4803" spans="2:4" ht="13.5" customHeight="1">
      <c r="B4803" s="2"/>
      <c r="D4803" s="2"/>
    </row>
    <row r="4804" spans="2:4" ht="13.5" customHeight="1">
      <c r="B4804" s="2"/>
      <c r="D4804" s="2"/>
    </row>
    <row r="4805" spans="2:4" ht="13.5" customHeight="1">
      <c r="B4805" s="2"/>
      <c r="D4805" s="2"/>
    </row>
    <row r="4806" spans="2:4" ht="13.5" customHeight="1">
      <c r="B4806" s="2"/>
      <c r="D4806" s="2"/>
    </row>
    <row r="4807" spans="2:4" ht="13.5" customHeight="1">
      <c r="B4807" s="2"/>
      <c r="D4807" s="2"/>
    </row>
    <row r="4808" spans="2:4" ht="13.5" customHeight="1">
      <c r="B4808" s="2"/>
      <c r="D4808" s="2"/>
    </row>
    <row r="4809" spans="2:4" ht="13.5" customHeight="1">
      <c r="B4809" s="2"/>
      <c r="D4809" s="2"/>
    </row>
    <row r="4810" spans="2:4" ht="13.5" customHeight="1">
      <c r="B4810" s="2"/>
      <c r="D4810" s="2"/>
    </row>
    <row r="4811" spans="2:4" ht="13.5" customHeight="1">
      <c r="B4811" s="2"/>
      <c r="D4811" s="2"/>
    </row>
    <row r="4812" spans="2:4" ht="13.5" customHeight="1">
      <c r="B4812" s="2"/>
      <c r="D4812" s="2"/>
    </row>
    <row r="4813" spans="2:4" ht="13.5" customHeight="1">
      <c r="B4813" s="2"/>
      <c r="D4813" s="2"/>
    </row>
    <row r="4814" spans="2:4" ht="13.5" customHeight="1">
      <c r="B4814" s="2"/>
      <c r="D4814" s="2"/>
    </row>
    <row r="4815" spans="2:4" ht="13.5" customHeight="1">
      <c r="B4815" s="2"/>
      <c r="D4815" s="2"/>
    </row>
    <row r="4816" spans="2:4" ht="13.5" customHeight="1">
      <c r="B4816" s="2"/>
      <c r="D4816" s="2"/>
    </row>
    <row r="4817" spans="2:4" ht="13.5" customHeight="1">
      <c r="B4817" s="2"/>
      <c r="D4817" s="2"/>
    </row>
    <row r="4818" spans="2:4" ht="13.5" customHeight="1">
      <c r="B4818" s="2"/>
      <c r="D4818" s="2"/>
    </row>
    <row r="4819" spans="2:4" ht="13.5" customHeight="1">
      <c r="B4819" s="2"/>
      <c r="D4819" s="2"/>
    </row>
    <row r="4820" spans="2:4" ht="13.5" customHeight="1">
      <c r="B4820" s="2"/>
      <c r="D4820" s="2"/>
    </row>
    <row r="4821" spans="2:4" ht="13.5" customHeight="1">
      <c r="B4821" s="2"/>
      <c r="D4821" s="2"/>
    </row>
    <row r="4822" spans="2:4" ht="13.5" customHeight="1">
      <c r="B4822" s="2"/>
      <c r="D4822" s="2"/>
    </row>
    <row r="4823" spans="2:4" ht="13.5" customHeight="1">
      <c r="B4823" s="2"/>
      <c r="D4823" s="2"/>
    </row>
    <row r="4824" spans="2:4" ht="13.5" customHeight="1">
      <c r="B4824" s="2"/>
      <c r="D4824" s="2"/>
    </row>
    <row r="4825" spans="2:4" ht="13.5" customHeight="1">
      <c r="B4825" s="2"/>
      <c r="D4825" s="2"/>
    </row>
    <row r="4826" spans="2:4" ht="13.5" customHeight="1">
      <c r="B4826" s="2"/>
      <c r="D4826" s="2"/>
    </row>
    <row r="4827" spans="2:4" ht="13.5" customHeight="1">
      <c r="B4827" s="2"/>
      <c r="D4827" s="2"/>
    </row>
    <row r="4828" spans="2:4" ht="13.5" customHeight="1">
      <c r="B4828" s="2"/>
      <c r="D4828" s="2"/>
    </row>
    <row r="4829" spans="2:4" ht="13.5" customHeight="1">
      <c r="B4829" s="2"/>
      <c r="D4829" s="2"/>
    </row>
    <row r="4830" spans="2:4" ht="13.5" customHeight="1">
      <c r="B4830" s="2"/>
      <c r="D4830" s="2"/>
    </row>
    <row r="4831" spans="2:4" ht="13.5" customHeight="1">
      <c r="B4831" s="2"/>
      <c r="D4831" s="2"/>
    </row>
    <row r="4832" spans="2:4" ht="13.5" customHeight="1">
      <c r="B4832" s="2"/>
      <c r="D4832" s="2"/>
    </row>
    <row r="4833" spans="2:4" ht="13.5" customHeight="1">
      <c r="B4833" s="2"/>
      <c r="D4833" s="2"/>
    </row>
    <row r="4834" spans="2:4" ht="13.5" customHeight="1">
      <c r="B4834" s="2"/>
      <c r="D4834" s="2"/>
    </row>
    <row r="4835" spans="2:4" ht="13.5" customHeight="1">
      <c r="B4835" s="2"/>
      <c r="D4835" s="2"/>
    </row>
    <row r="4836" spans="2:4" ht="13.5" customHeight="1">
      <c r="B4836" s="2"/>
      <c r="D4836" s="2"/>
    </row>
    <row r="4837" spans="2:4" ht="13.5" customHeight="1">
      <c r="B4837" s="2"/>
      <c r="D4837" s="2"/>
    </row>
    <row r="4838" spans="2:4" ht="13.5" customHeight="1">
      <c r="B4838" s="2"/>
      <c r="D4838" s="2"/>
    </row>
    <row r="4839" spans="2:4" ht="13.5" customHeight="1">
      <c r="B4839" s="2"/>
      <c r="D4839" s="2"/>
    </row>
    <row r="4840" spans="2:4" ht="13.5" customHeight="1">
      <c r="B4840" s="2"/>
      <c r="D4840" s="2"/>
    </row>
    <row r="4841" spans="2:4" ht="13.5" customHeight="1">
      <c r="B4841" s="2"/>
      <c r="D4841" s="2"/>
    </row>
    <row r="4842" spans="2:4" ht="13.5" customHeight="1">
      <c r="B4842" s="2"/>
      <c r="D4842" s="2"/>
    </row>
    <row r="4843" spans="2:4" ht="13.5" customHeight="1">
      <c r="B4843" s="2"/>
      <c r="D4843" s="2"/>
    </row>
    <row r="4844" spans="2:4" ht="13.5" customHeight="1">
      <c r="B4844" s="2"/>
      <c r="D4844" s="2"/>
    </row>
    <row r="4845" spans="2:4" ht="13.5" customHeight="1">
      <c r="B4845" s="2"/>
      <c r="D4845" s="2"/>
    </row>
    <row r="4846" spans="2:4" ht="13.5" customHeight="1">
      <c r="B4846" s="2"/>
      <c r="D4846" s="2"/>
    </row>
    <row r="4847" spans="2:4" ht="13.5" customHeight="1">
      <c r="B4847" s="2"/>
      <c r="D4847" s="2"/>
    </row>
    <row r="4848" spans="2:4" ht="13.5" customHeight="1">
      <c r="B4848" s="2"/>
      <c r="D4848" s="2"/>
    </row>
    <row r="4849" spans="2:4" ht="13.5" customHeight="1">
      <c r="B4849" s="2"/>
      <c r="D4849" s="2"/>
    </row>
    <row r="4850" spans="2:4" ht="13.5" customHeight="1">
      <c r="B4850" s="2"/>
      <c r="D4850" s="2"/>
    </row>
    <row r="4851" spans="2:4" ht="13.5" customHeight="1">
      <c r="B4851" s="2"/>
      <c r="D4851" s="2"/>
    </row>
    <row r="4852" spans="2:4" ht="13.5" customHeight="1">
      <c r="B4852" s="2"/>
      <c r="D4852" s="2"/>
    </row>
    <row r="4853" spans="2:4" ht="13.5" customHeight="1">
      <c r="B4853" s="2"/>
      <c r="D4853" s="2"/>
    </row>
    <row r="4854" spans="2:4" ht="13.5" customHeight="1">
      <c r="B4854" s="2"/>
      <c r="D4854" s="2"/>
    </row>
    <row r="4855" spans="2:4" ht="13.5" customHeight="1">
      <c r="B4855" s="2"/>
      <c r="D4855" s="2"/>
    </row>
    <row r="4856" spans="2:4" ht="13.5" customHeight="1">
      <c r="B4856" s="2"/>
      <c r="D4856" s="2"/>
    </row>
    <row r="4857" spans="2:4" ht="13.5" customHeight="1">
      <c r="B4857" s="2"/>
      <c r="D4857" s="2"/>
    </row>
    <row r="4858" spans="2:4" ht="13.5" customHeight="1">
      <c r="B4858" s="2"/>
      <c r="D4858" s="2"/>
    </row>
    <row r="4859" spans="2:4" ht="13.5" customHeight="1">
      <c r="B4859" s="2"/>
      <c r="D4859" s="2"/>
    </row>
    <row r="4860" spans="2:4" ht="13.5" customHeight="1">
      <c r="B4860" s="2"/>
      <c r="D4860" s="2"/>
    </row>
    <row r="4861" spans="2:4" ht="13.5" customHeight="1">
      <c r="B4861" s="2"/>
      <c r="D4861" s="2"/>
    </row>
    <row r="4862" spans="2:4" ht="13.5" customHeight="1">
      <c r="B4862" s="2"/>
      <c r="D4862" s="2"/>
    </row>
    <row r="4863" spans="2:4" ht="13.5" customHeight="1">
      <c r="B4863" s="2"/>
      <c r="D4863" s="2"/>
    </row>
    <row r="4864" spans="2:4" ht="13.5" customHeight="1">
      <c r="B4864" s="2"/>
      <c r="D4864" s="2"/>
    </row>
    <row r="4865" spans="2:4" ht="13.5" customHeight="1">
      <c r="B4865" s="2"/>
      <c r="D4865" s="2"/>
    </row>
    <row r="4866" spans="2:4" ht="13.5" customHeight="1">
      <c r="B4866" s="2"/>
      <c r="D4866" s="2"/>
    </row>
    <row r="4867" spans="2:4" ht="13.5" customHeight="1">
      <c r="B4867" s="2"/>
      <c r="D4867" s="2"/>
    </row>
    <row r="4868" spans="2:4" ht="13.5" customHeight="1">
      <c r="B4868" s="2"/>
      <c r="D4868" s="2"/>
    </row>
    <row r="4869" spans="2:4" ht="13.5" customHeight="1">
      <c r="B4869" s="2"/>
      <c r="D4869" s="2"/>
    </row>
    <row r="4870" spans="2:4" ht="13.5" customHeight="1">
      <c r="B4870" s="2"/>
      <c r="D4870" s="2"/>
    </row>
    <row r="4871" spans="2:4" ht="13.5" customHeight="1">
      <c r="B4871" s="2"/>
      <c r="D4871" s="2"/>
    </row>
    <row r="4872" spans="2:4" ht="13.5" customHeight="1">
      <c r="B4872" s="2"/>
      <c r="D4872" s="2"/>
    </row>
    <row r="4873" spans="2:4" ht="13.5" customHeight="1">
      <c r="B4873" s="2"/>
      <c r="D4873" s="2"/>
    </row>
    <row r="4874" spans="2:4" ht="13.5" customHeight="1">
      <c r="B4874" s="2"/>
      <c r="D4874" s="2"/>
    </row>
    <row r="4875" spans="2:4" ht="13.5" customHeight="1">
      <c r="B4875" s="2"/>
      <c r="D4875" s="2"/>
    </row>
    <row r="4876" spans="2:4" ht="13.5" customHeight="1">
      <c r="B4876" s="2"/>
      <c r="D4876" s="2"/>
    </row>
    <row r="4877" spans="2:4" ht="13.5" customHeight="1">
      <c r="B4877" s="2"/>
      <c r="D4877" s="2"/>
    </row>
    <row r="4878" spans="2:4" ht="13.5" customHeight="1">
      <c r="B4878" s="2"/>
      <c r="D4878" s="2"/>
    </row>
    <row r="4879" spans="2:4" ht="13.5" customHeight="1">
      <c r="B4879" s="2"/>
      <c r="D4879" s="2"/>
    </row>
    <row r="4880" spans="2:4" ht="13.5" customHeight="1">
      <c r="B4880" s="2"/>
      <c r="D4880" s="2"/>
    </row>
    <row r="4881" spans="2:4" ht="13.5" customHeight="1">
      <c r="B4881" s="2"/>
      <c r="D4881" s="2"/>
    </row>
    <row r="4882" spans="2:4" ht="13.5" customHeight="1">
      <c r="B4882" s="2"/>
      <c r="D4882" s="2"/>
    </row>
    <row r="4883" spans="2:4" ht="13.5" customHeight="1">
      <c r="B4883" s="2"/>
      <c r="D4883" s="2"/>
    </row>
    <row r="4884" spans="2:4" ht="13.5" customHeight="1">
      <c r="B4884" s="2"/>
      <c r="D4884" s="2"/>
    </row>
    <row r="4885" spans="2:4" ht="13.5" customHeight="1">
      <c r="B4885" s="2"/>
      <c r="D4885" s="2"/>
    </row>
    <row r="4886" spans="2:4" ht="13.5" customHeight="1">
      <c r="B4886" s="2"/>
      <c r="D4886" s="2"/>
    </row>
    <row r="4887" spans="2:4" ht="13.5" customHeight="1">
      <c r="B4887" s="2"/>
      <c r="D4887" s="2"/>
    </row>
    <row r="4888" spans="2:4" ht="13.5" customHeight="1">
      <c r="B4888" s="2"/>
      <c r="D4888" s="2"/>
    </row>
    <row r="4889" spans="2:4" ht="13.5" customHeight="1">
      <c r="B4889" s="2"/>
      <c r="D4889" s="2"/>
    </row>
    <row r="4890" spans="2:4" ht="13.5" customHeight="1">
      <c r="B4890" s="2"/>
      <c r="D4890" s="2"/>
    </row>
    <row r="4891" spans="2:4" ht="13.5" customHeight="1">
      <c r="B4891" s="2"/>
      <c r="D4891" s="2"/>
    </row>
    <row r="4892" spans="2:4" ht="13.5" customHeight="1">
      <c r="B4892" s="2"/>
      <c r="D4892" s="2"/>
    </row>
    <row r="4893" spans="2:4" ht="13.5" customHeight="1">
      <c r="B4893" s="2"/>
      <c r="D4893" s="2"/>
    </row>
    <row r="4894" spans="2:4" ht="13.5" customHeight="1">
      <c r="B4894" s="2"/>
      <c r="D4894" s="2"/>
    </row>
    <row r="4895" spans="2:4" ht="13.5" customHeight="1">
      <c r="B4895" s="2"/>
      <c r="D4895" s="2"/>
    </row>
    <row r="4896" spans="2:4" ht="13.5" customHeight="1">
      <c r="B4896" s="2"/>
      <c r="D4896" s="2"/>
    </row>
    <row r="4897" spans="2:4" ht="13.5" customHeight="1">
      <c r="B4897" s="2"/>
      <c r="D4897" s="2"/>
    </row>
    <row r="4898" spans="2:4" ht="13.5" customHeight="1">
      <c r="B4898" s="2"/>
      <c r="D4898" s="2"/>
    </row>
    <row r="4899" spans="2:4" ht="13.5" customHeight="1">
      <c r="B4899" s="2"/>
      <c r="D4899" s="2"/>
    </row>
    <row r="4900" spans="2:4" ht="13.5" customHeight="1">
      <c r="B4900" s="2"/>
      <c r="D4900" s="2"/>
    </row>
    <row r="4901" spans="2:4" ht="13.5" customHeight="1">
      <c r="B4901" s="2"/>
      <c r="D4901" s="2"/>
    </row>
    <row r="4902" spans="2:4" ht="13.5" customHeight="1">
      <c r="B4902" s="2"/>
      <c r="D4902" s="2"/>
    </row>
    <row r="4903" spans="2:4" ht="13.5" customHeight="1">
      <c r="B4903" s="2"/>
      <c r="D4903" s="2"/>
    </row>
    <row r="4904" spans="2:4" ht="13.5" customHeight="1">
      <c r="B4904" s="2"/>
      <c r="D4904" s="2"/>
    </row>
    <row r="4905" spans="2:4" ht="13.5" customHeight="1">
      <c r="B4905" s="2"/>
      <c r="D4905" s="2"/>
    </row>
    <row r="4906" spans="2:4" ht="13.5" customHeight="1">
      <c r="B4906" s="2"/>
      <c r="D4906" s="2"/>
    </row>
    <row r="4907" spans="2:4" ht="13.5" customHeight="1">
      <c r="B4907" s="2"/>
      <c r="D4907" s="2"/>
    </row>
    <row r="4908" spans="2:4" ht="13.5" customHeight="1">
      <c r="B4908" s="2"/>
      <c r="D4908" s="2"/>
    </row>
    <row r="4909" spans="2:4" ht="13.5" customHeight="1">
      <c r="B4909" s="2"/>
      <c r="D4909" s="2"/>
    </row>
    <row r="4910" spans="2:4" ht="13.5" customHeight="1">
      <c r="B4910" s="2"/>
      <c r="D4910" s="2"/>
    </row>
    <row r="4911" spans="2:4" ht="13.5" customHeight="1">
      <c r="B4911" s="2"/>
      <c r="D4911" s="2"/>
    </row>
    <row r="4912" spans="2:4" ht="13.5" customHeight="1">
      <c r="B4912" s="2"/>
      <c r="D4912" s="2"/>
    </row>
    <row r="4913" spans="2:4" ht="13.5" customHeight="1">
      <c r="B4913" s="2"/>
      <c r="D4913" s="2"/>
    </row>
    <row r="4914" spans="2:4" ht="13.5" customHeight="1">
      <c r="B4914" s="2"/>
      <c r="D4914" s="2"/>
    </row>
    <row r="4915" spans="2:4" ht="13.5" customHeight="1">
      <c r="B4915" s="2"/>
      <c r="D4915" s="2"/>
    </row>
    <row r="4916" spans="2:4" ht="13.5" customHeight="1">
      <c r="B4916" s="2"/>
      <c r="D4916" s="2"/>
    </row>
    <row r="4917" spans="2:4" ht="13.5" customHeight="1">
      <c r="B4917" s="2"/>
      <c r="D4917" s="2"/>
    </row>
    <row r="4918" spans="2:4" ht="13.5" customHeight="1">
      <c r="B4918" s="2"/>
      <c r="D4918" s="2"/>
    </row>
    <row r="4919" spans="2:4" ht="13.5" customHeight="1">
      <c r="B4919" s="2"/>
      <c r="D4919" s="2"/>
    </row>
    <row r="4920" spans="2:4" ht="13.5" customHeight="1">
      <c r="B4920" s="2"/>
      <c r="D4920" s="2"/>
    </row>
    <row r="4921" spans="2:4" ht="13.5" customHeight="1">
      <c r="B4921" s="2"/>
      <c r="D4921" s="2"/>
    </row>
    <row r="4922" spans="2:4" ht="13.5" customHeight="1">
      <c r="B4922" s="2"/>
      <c r="D4922" s="2"/>
    </row>
    <row r="4923" spans="2:4" ht="13.5" customHeight="1">
      <c r="B4923" s="2"/>
      <c r="D4923" s="2"/>
    </row>
    <row r="4924" spans="2:4" ht="13.5" customHeight="1">
      <c r="B4924" s="2"/>
      <c r="D4924" s="2"/>
    </row>
    <row r="4925" spans="2:4" ht="13.5" customHeight="1">
      <c r="B4925" s="2"/>
      <c r="D4925" s="2"/>
    </row>
    <row r="4926" spans="2:4" ht="13.5" customHeight="1">
      <c r="B4926" s="2"/>
      <c r="D4926" s="2"/>
    </row>
    <row r="4927" spans="2:4" ht="13.5" customHeight="1">
      <c r="B4927" s="2"/>
      <c r="D4927" s="2"/>
    </row>
    <row r="4928" spans="2:4" ht="13.5" customHeight="1">
      <c r="B4928" s="2"/>
      <c r="D4928" s="2"/>
    </row>
    <row r="4929" spans="2:4" ht="13.5" customHeight="1">
      <c r="B4929" s="2"/>
      <c r="D4929" s="2"/>
    </row>
    <row r="4930" spans="2:4" ht="13.5" customHeight="1">
      <c r="B4930" s="2"/>
      <c r="D4930" s="2"/>
    </row>
    <row r="4931" spans="2:4" ht="13.5" customHeight="1">
      <c r="B4931" s="2"/>
      <c r="D4931" s="2"/>
    </row>
    <row r="4932" spans="2:4" ht="13.5" customHeight="1">
      <c r="B4932" s="2"/>
      <c r="D4932" s="2"/>
    </row>
    <row r="4933" spans="2:4" ht="13.5" customHeight="1">
      <c r="B4933" s="2"/>
      <c r="D4933" s="2"/>
    </row>
    <row r="4934" spans="2:4" ht="13.5" customHeight="1">
      <c r="B4934" s="2"/>
      <c r="D4934" s="2"/>
    </row>
    <row r="4935" spans="2:4" ht="13.5" customHeight="1">
      <c r="B4935" s="2"/>
      <c r="D4935" s="2"/>
    </row>
    <row r="4936" spans="2:4" ht="13.5" customHeight="1">
      <c r="B4936" s="2"/>
      <c r="D4936" s="2"/>
    </row>
    <row r="4937" spans="2:4" ht="13.5" customHeight="1">
      <c r="B4937" s="2"/>
      <c r="D4937" s="2"/>
    </row>
    <row r="4938" spans="2:4" ht="13.5" customHeight="1">
      <c r="B4938" s="2"/>
      <c r="D4938" s="2"/>
    </row>
    <row r="4939" spans="2:4" ht="13.5" customHeight="1">
      <c r="B4939" s="2"/>
      <c r="D4939" s="2"/>
    </row>
    <row r="4940" spans="2:4" ht="13.5" customHeight="1">
      <c r="B4940" s="2"/>
      <c r="D4940" s="2"/>
    </row>
    <row r="4941" spans="2:4" ht="13.5" customHeight="1">
      <c r="B4941" s="2"/>
      <c r="D4941" s="2"/>
    </row>
    <row r="4942" spans="2:4" ht="13.5" customHeight="1">
      <c r="B4942" s="2"/>
      <c r="D4942" s="2"/>
    </row>
    <row r="4943" spans="2:4" ht="13.5" customHeight="1">
      <c r="B4943" s="2"/>
      <c r="D4943" s="2"/>
    </row>
    <row r="4944" spans="2:4" ht="13.5" customHeight="1">
      <c r="B4944" s="2"/>
      <c r="D4944" s="2"/>
    </row>
    <row r="4945" spans="2:4" ht="13.5" customHeight="1">
      <c r="B4945" s="2"/>
      <c r="D4945" s="2"/>
    </row>
    <row r="4946" spans="2:4" ht="13.5" customHeight="1">
      <c r="B4946" s="2"/>
      <c r="D4946" s="2"/>
    </row>
    <row r="4947" spans="2:4" ht="13.5" customHeight="1">
      <c r="B4947" s="2"/>
      <c r="D4947" s="2"/>
    </row>
    <row r="4948" spans="2:4" ht="13.5" customHeight="1">
      <c r="B4948" s="2"/>
      <c r="D4948" s="2"/>
    </row>
    <row r="4949" spans="2:4" ht="13.5" customHeight="1">
      <c r="B4949" s="2"/>
      <c r="D4949" s="2"/>
    </row>
    <row r="4950" spans="2:4" ht="13.5" customHeight="1">
      <c r="B4950" s="2"/>
      <c r="D4950" s="2"/>
    </row>
    <row r="4951" spans="2:4" ht="13.5" customHeight="1">
      <c r="B4951" s="2"/>
      <c r="D4951" s="2"/>
    </row>
    <row r="4952" spans="2:4" ht="13.5" customHeight="1">
      <c r="B4952" s="2"/>
      <c r="D4952" s="2"/>
    </row>
    <row r="4953" spans="2:4" ht="13.5" customHeight="1">
      <c r="B4953" s="2"/>
      <c r="D4953" s="2"/>
    </row>
    <row r="4954" spans="2:4" ht="13.5" customHeight="1">
      <c r="B4954" s="2"/>
      <c r="D4954" s="2"/>
    </row>
    <row r="4955" spans="2:4" ht="13.5" customHeight="1">
      <c r="B4955" s="2"/>
      <c r="D4955" s="2"/>
    </row>
    <row r="4956" spans="2:4" ht="13.5" customHeight="1">
      <c r="B4956" s="2"/>
      <c r="D4956" s="2"/>
    </row>
    <row r="4957" spans="2:4" ht="13.5" customHeight="1">
      <c r="B4957" s="2"/>
      <c r="D4957" s="2"/>
    </row>
    <row r="4958" spans="2:4" ht="13.5" customHeight="1">
      <c r="B4958" s="2"/>
      <c r="D4958" s="2"/>
    </row>
    <row r="4959" spans="2:4" ht="13.5" customHeight="1">
      <c r="B4959" s="2"/>
      <c r="D4959" s="2"/>
    </row>
    <row r="4960" spans="2:4" ht="13.5" customHeight="1">
      <c r="B4960" s="2"/>
      <c r="D4960" s="2"/>
    </row>
    <row r="4961" spans="2:4" ht="13.5" customHeight="1">
      <c r="B4961" s="2"/>
      <c r="D4961" s="2"/>
    </row>
    <row r="4962" spans="2:4" ht="13.5" customHeight="1">
      <c r="B4962" s="2"/>
      <c r="D4962" s="2"/>
    </row>
    <row r="4963" spans="2:4" ht="13.5" customHeight="1">
      <c r="B4963" s="2"/>
      <c r="D4963" s="2"/>
    </row>
    <row r="4964" spans="2:4" ht="13.5" customHeight="1">
      <c r="B4964" s="2"/>
      <c r="D4964" s="2"/>
    </row>
    <row r="4965" spans="2:4" ht="13.5" customHeight="1">
      <c r="B4965" s="2"/>
      <c r="D4965" s="2"/>
    </row>
    <row r="4966" spans="2:4" ht="13.5" customHeight="1">
      <c r="B4966" s="2"/>
      <c r="D4966" s="2"/>
    </row>
    <row r="4967" spans="2:4" ht="13.5" customHeight="1">
      <c r="B4967" s="2"/>
      <c r="D4967" s="2"/>
    </row>
    <row r="4968" spans="2:4" ht="13.5" customHeight="1">
      <c r="B4968" s="2"/>
      <c r="D4968" s="2"/>
    </row>
    <row r="4969" spans="2:4" ht="13.5" customHeight="1">
      <c r="B4969" s="2"/>
      <c r="D4969" s="2"/>
    </row>
    <row r="4970" spans="2:4" ht="13.5" customHeight="1">
      <c r="B4970" s="2"/>
      <c r="D4970" s="2"/>
    </row>
    <row r="4971" spans="2:4" ht="13.5" customHeight="1">
      <c r="B4971" s="2"/>
      <c r="D4971" s="2"/>
    </row>
    <row r="4972" spans="2:4" ht="13.5" customHeight="1">
      <c r="B4972" s="2"/>
      <c r="D4972" s="2"/>
    </row>
    <row r="4973" spans="2:4" ht="13.5" customHeight="1">
      <c r="B4973" s="2"/>
      <c r="D4973" s="2"/>
    </row>
    <row r="4974" spans="2:4" ht="13.5" customHeight="1">
      <c r="B4974" s="2"/>
      <c r="D4974" s="2"/>
    </row>
    <row r="4975" spans="2:4" ht="13.5" customHeight="1">
      <c r="B4975" s="2"/>
      <c r="D4975" s="2"/>
    </row>
    <row r="4976" spans="2:4" ht="13.5" customHeight="1">
      <c r="B4976" s="2"/>
      <c r="D4976" s="2"/>
    </row>
    <row r="4977" spans="2:4" ht="13.5" customHeight="1">
      <c r="B4977" s="2"/>
      <c r="D4977" s="2"/>
    </row>
    <row r="4978" spans="2:4" ht="13.5" customHeight="1">
      <c r="B4978" s="2"/>
      <c r="D4978" s="2"/>
    </row>
    <row r="4979" spans="2:4" ht="13.5" customHeight="1">
      <c r="B4979" s="2"/>
      <c r="D4979" s="2"/>
    </row>
    <row r="4980" spans="2:4" ht="13.5" customHeight="1">
      <c r="B4980" s="2"/>
      <c r="D4980" s="2"/>
    </row>
    <row r="4981" spans="2:4" ht="13.5" customHeight="1">
      <c r="B4981" s="2"/>
      <c r="D4981" s="2"/>
    </row>
    <row r="4982" spans="2:4" ht="13.5" customHeight="1">
      <c r="B4982" s="2"/>
      <c r="D4982" s="2"/>
    </row>
    <row r="4983" spans="2:4" ht="13.5" customHeight="1">
      <c r="B4983" s="2"/>
      <c r="D4983" s="2"/>
    </row>
    <row r="4984" spans="2:4" ht="13.5" customHeight="1">
      <c r="B4984" s="2"/>
      <c r="D4984" s="2"/>
    </row>
    <row r="4985" spans="2:4" ht="13.5" customHeight="1">
      <c r="B4985" s="2"/>
      <c r="D4985" s="2"/>
    </row>
    <row r="4986" spans="2:4" ht="13.5" customHeight="1">
      <c r="B4986" s="2"/>
      <c r="D4986" s="2"/>
    </row>
    <row r="4987" spans="2:4" ht="13.5" customHeight="1">
      <c r="B4987" s="2"/>
      <c r="D4987" s="2"/>
    </row>
    <row r="4988" spans="2:4" ht="13.5" customHeight="1">
      <c r="B4988" s="2"/>
      <c r="D4988" s="2"/>
    </row>
    <row r="4989" spans="2:4" ht="13.5" customHeight="1">
      <c r="B4989" s="2"/>
      <c r="D4989" s="2"/>
    </row>
    <row r="4990" spans="2:4" ht="13.5" customHeight="1">
      <c r="B4990" s="2"/>
      <c r="D4990" s="2"/>
    </row>
    <row r="4991" spans="2:4" ht="13.5" customHeight="1">
      <c r="B4991" s="2"/>
      <c r="D4991" s="2"/>
    </row>
    <row r="4992" spans="2:4" ht="13.5" customHeight="1">
      <c r="B4992" s="2"/>
      <c r="D4992" s="2"/>
    </row>
    <row r="4993" spans="2:4" ht="13.5" customHeight="1">
      <c r="B4993" s="2"/>
      <c r="D4993" s="2"/>
    </row>
    <row r="4994" spans="2:4" ht="13.5" customHeight="1">
      <c r="B4994" s="2"/>
      <c r="D4994" s="2"/>
    </row>
    <row r="4995" spans="2:4" ht="13.5" customHeight="1">
      <c r="B4995" s="2"/>
      <c r="D4995" s="2"/>
    </row>
    <row r="4996" spans="2:4" ht="13.5" customHeight="1">
      <c r="B4996" s="2"/>
      <c r="D4996" s="2"/>
    </row>
    <row r="4997" spans="2:4" ht="13.5" customHeight="1">
      <c r="B4997" s="2"/>
      <c r="D4997" s="2"/>
    </row>
    <row r="4998" spans="2:4" ht="13.5" customHeight="1">
      <c r="B4998" s="2"/>
      <c r="D4998" s="2"/>
    </row>
    <row r="4999" spans="2:4" ht="13.5" customHeight="1">
      <c r="B4999" s="2"/>
      <c r="D4999" s="2"/>
    </row>
    <row r="5000" spans="2:4" ht="13.5" customHeight="1">
      <c r="B5000" s="2"/>
      <c r="D5000" s="2"/>
    </row>
    <row r="5001" spans="2:4" ht="13.5" customHeight="1">
      <c r="B5001" s="2"/>
      <c r="D5001" s="2"/>
    </row>
    <row r="5002" spans="2:4" ht="13.5" customHeight="1">
      <c r="B5002" s="2"/>
      <c r="D5002" s="2"/>
    </row>
    <row r="5003" spans="2:4" ht="13.5" customHeight="1">
      <c r="B5003" s="2"/>
      <c r="D5003" s="2"/>
    </row>
    <row r="5004" spans="2:4" ht="13.5" customHeight="1">
      <c r="B5004" s="2"/>
      <c r="D5004" s="2"/>
    </row>
    <row r="5005" spans="2:4" ht="13.5" customHeight="1">
      <c r="B5005" s="2"/>
      <c r="D5005" s="2"/>
    </row>
    <row r="5006" spans="2:4" ht="13.5" customHeight="1">
      <c r="B5006" s="2"/>
      <c r="D5006" s="2"/>
    </row>
    <row r="5007" spans="2:4" ht="13.5" customHeight="1">
      <c r="B5007" s="2"/>
      <c r="D5007" s="2"/>
    </row>
    <row r="5008" spans="2:4" ht="13.5" customHeight="1">
      <c r="B5008" s="2"/>
      <c r="D5008" s="2"/>
    </row>
    <row r="5009" spans="2:4" ht="13.5" customHeight="1">
      <c r="B5009" s="2"/>
      <c r="D5009" s="2"/>
    </row>
    <row r="5010" spans="2:4" ht="13.5" customHeight="1">
      <c r="B5010" s="2"/>
      <c r="D5010" s="2"/>
    </row>
    <row r="5011" spans="2:4" ht="13.5" customHeight="1">
      <c r="B5011" s="2"/>
      <c r="D5011" s="2"/>
    </row>
    <row r="5012" spans="2:4" ht="13.5" customHeight="1">
      <c r="B5012" s="2"/>
      <c r="D5012" s="2"/>
    </row>
    <row r="5013" spans="2:4" ht="13.5" customHeight="1">
      <c r="B5013" s="2"/>
      <c r="D5013" s="2"/>
    </row>
    <row r="5014" spans="2:4" ht="13.5" customHeight="1">
      <c r="B5014" s="2"/>
      <c r="D5014" s="2"/>
    </row>
    <row r="5015" spans="2:4" ht="13.5" customHeight="1">
      <c r="B5015" s="2"/>
      <c r="D5015" s="2"/>
    </row>
    <row r="5016" spans="2:4" ht="13.5" customHeight="1">
      <c r="B5016" s="2"/>
      <c r="D5016" s="2"/>
    </row>
    <row r="5017" spans="2:4" ht="13.5" customHeight="1">
      <c r="B5017" s="2"/>
      <c r="D5017" s="2"/>
    </row>
    <row r="5018" spans="2:4" ht="13.5" customHeight="1">
      <c r="B5018" s="2"/>
      <c r="D5018" s="2"/>
    </row>
    <row r="5019" spans="2:4" ht="13.5" customHeight="1">
      <c r="B5019" s="2"/>
      <c r="D5019" s="2"/>
    </row>
    <row r="5020" spans="2:4" ht="13.5" customHeight="1">
      <c r="B5020" s="2"/>
      <c r="D5020" s="2"/>
    </row>
    <row r="5021" spans="2:4" ht="13.5" customHeight="1">
      <c r="B5021" s="2"/>
      <c r="D5021" s="2"/>
    </row>
    <row r="5022" spans="2:4" ht="13.5" customHeight="1">
      <c r="B5022" s="2"/>
      <c r="D5022" s="2"/>
    </row>
    <row r="5023" spans="2:4" ht="13.5" customHeight="1">
      <c r="B5023" s="2"/>
      <c r="D5023" s="2"/>
    </row>
    <row r="5024" spans="2:4" ht="13.5" customHeight="1">
      <c r="B5024" s="2"/>
      <c r="D5024" s="2"/>
    </row>
    <row r="5025" spans="2:4" ht="13.5" customHeight="1">
      <c r="B5025" s="2"/>
      <c r="D5025" s="2"/>
    </row>
    <row r="5026" spans="2:4" ht="13.5" customHeight="1">
      <c r="B5026" s="2"/>
      <c r="D5026" s="2"/>
    </row>
    <row r="5027" spans="2:4" ht="13.5" customHeight="1">
      <c r="B5027" s="2"/>
      <c r="D5027" s="2"/>
    </row>
    <row r="5028" spans="2:4" ht="13.5" customHeight="1">
      <c r="B5028" s="2"/>
      <c r="D5028" s="2"/>
    </row>
    <row r="5029" spans="2:4" ht="13.5" customHeight="1">
      <c r="B5029" s="2"/>
      <c r="D5029" s="2"/>
    </row>
    <row r="5030" spans="2:4" ht="13.5" customHeight="1">
      <c r="B5030" s="2"/>
      <c r="D5030" s="2"/>
    </row>
    <row r="5031" spans="2:4" ht="13.5" customHeight="1">
      <c r="B5031" s="2"/>
      <c r="D5031" s="2"/>
    </row>
    <row r="5032" spans="2:4" ht="13.5" customHeight="1">
      <c r="B5032" s="2"/>
      <c r="D5032" s="2"/>
    </row>
    <row r="5033" spans="2:4" ht="13.5" customHeight="1">
      <c r="B5033" s="2"/>
      <c r="D5033" s="2"/>
    </row>
    <row r="5034" spans="2:4" ht="13.5" customHeight="1">
      <c r="B5034" s="2"/>
      <c r="D5034" s="2"/>
    </row>
    <row r="5035" spans="2:4" ht="13.5" customHeight="1">
      <c r="B5035" s="2"/>
      <c r="D5035" s="2"/>
    </row>
    <row r="5036" spans="2:4" ht="13.5" customHeight="1">
      <c r="B5036" s="2"/>
      <c r="D5036" s="2"/>
    </row>
    <row r="5037" spans="2:4" ht="13.5" customHeight="1">
      <c r="B5037" s="2"/>
      <c r="D5037" s="2"/>
    </row>
    <row r="5038" spans="2:4" ht="13.5" customHeight="1">
      <c r="B5038" s="2"/>
      <c r="D5038" s="2"/>
    </row>
    <row r="5039" spans="2:4" ht="13.5" customHeight="1">
      <c r="B5039" s="2"/>
      <c r="D5039" s="2"/>
    </row>
    <row r="5040" spans="2:4" ht="13.5" customHeight="1">
      <c r="B5040" s="2"/>
      <c r="D5040" s="2"/>
    </row>
    <row r="5041" spans="2:4" ht="13.5" customHeight="1">
      <c r="B5041" s="2"/>
      <c r="D5041" s="2"/>
    </row>
    <row r="5042" spans="2:4" ht="13.5" customHeight="1">
      <c r="B5042" s="2"/>
      <c r="D5042" s="2"/>
    </row>
    <row r="5043" spans="2:4" ht="13.5" customHeight="1">
      <c r="B5043" s="2"/>
      <c r="D5043" s="2"/>
    </row>
    <row r="5044" spans="2:4" ht="13.5" customHeight="1">
      <c r="B5044" s="2"/>
      <c r="D5044" s="2"/>
    </row>
    <row r="5045" spans="2:4" ht="13.5" customHeight="1">
      <c r="B5045" s="2"/>
      <c r="D5045" s="2"/>
    </row>
    <row r="5046" spans="2:4" ht="13.5" customHeight="1">
      <c r="B5046" s="2"/>
      <c r="D5046" s="2"/>
    </row>
    <row r="5047" spans="2:4" ht="13.5" customHeight="1">
      <c r="B5047" s="2"/>
      <c r="D5047" s="2"/>
    </row>
    <row r="5048" spans="2:4" ht="13.5" customHeight="1">
      <c r="B5048" s="2"/>
      <c r="D5048" s="2"/>
    </row>
    <row r="5049" spans="2:4" ht="13.5" customHeight="1">
      <c r="B5049" s="2"/>
      <c r="D5049" s="2"/>
    </row>
    <row r="5050" spans="2:4" ht="13.5" customHeight="1">
      <c r="B5050" s="2"/>
      <c r="D5050" s="2"/>
    </row>
    <row r="5051" spans="2:4" ht="13.5" customHeight="1">
      <c r="B5051" s="2"/>
      <c r="D5051" s="2"/>
    </row>
    <row r="5052" spans="2:4" ht="13.5" customHeight="1">
      <c r="B5052" s="2"/>
      <c r="D5052" s="2"/>
    </row>
    <row r="5053" spans="2:4" ht="13.5" customHeight="1">
      <c r="B5053" s="2"/>
      <c r="D5053" s="2"/>
    </row>
    <row r="5054" spans="2:4" ht="13.5" customHeight="1">
      <c r="B5054" s="2"/>
      <c r="D5054" s="2"/>
    </row>
    <row r="5055" spans="2:4" ht="13.5" customHeight="1">
      <c r="B5055" s="2"/>
      <c r="D5055" s="2"/>
    </row>
    <row r="5056" spans="2:4" ht="13.5" customHeight="1">
      <c r="B5056" s="2"/>
      <c r="D5056" s="2"/>
    </row>
    <row r="5057" spans="2:4" ht="13.5" customHeight="1">
      <c r="B5057" s="2"/>
      <c r="D5057" s="2"/>
    </row>
    <row r="5058" spans="2:4" ht="13.5" customHeight="1">
      <c r="B5058" s="2"/>
      <c r="D5058" s="2"/>
    </row>
    <row r="5059" spans="2:4" ht="13.5" customHeight="1">
      <c r="B5059" s="2"/>
      <c r="D5059" s="2"/>
    </row>
    <row r="5060" spans="2:4" ht="13.5" customHeight="1">
      <c r="B5060" s="2"/>
      <c r="D5060" s="2"/>
    </row>
    <row r="5061" spans="2:4" ht="13.5" customHeight="1">
      <c r="B5061" s="2"/>
      <c r="D5061" s="2"/>
    </row>
    <row r="5062" spans="2:4" ht="13.5" customHeight="1">
      <c r="B5062" s="2"/>
      <c r="D5062" s="2"/>
    </row>
    <row r="5063" spans="2:4" ht="13.5" customHeight="1">
      <c r="B5063" s="2"/>
      <c r="D5063" s="2"/>
    </row>
    <row r="5064" spans="2:4" ht="13.5" customHeight="1">
      <c r="B5064" s="2"/>
      <c r="D5064" s="2"/>
    </row>
    <row r="5065" spans="2:4" ht="13.5" customHeight="1">
      <c r="B5065" s="2"/>
      <c r="D5065" s="2"/>
    </row>
    <row r="5066" spans="2:4" ht="13.5" customHeight="1">
      <c r="B5066" s="2"/>
      <c r="D5066" s="2"/>
    </row>
    <row r="5067" spans="2:4" ht="13.5" customHeight="1">
      <c r="B5067" s="2"/>
      <c r="D5067" s="2"/>
    </row>
    <row r="5068" spans="2:4" ht="13.5" customHeight="1">
      <c r="B5068" s="2"/>
      <c r="D5068" s="2"/>
    </row>
    <row r="5069" spans="2:4" ht="13.5" customHeight="1">
      <c r="B5069" s="2"/>
      <c r="D5069" s="2"/>
    </row>
    <row r="5070" spans="2:4" ht="13.5" customHeight="1">
      <c r="B5070" s="2"/>
      <c r="D5070" s="2"/>
    </row>
    <row r="5071" spans="2:4" ht="13.5" customHeight="1">
      <c r="B5071" s="2"/>
      <c r="D5071" s="2"/>
    </row>
    <row r="5072" spans="2:4" ht="13.5" customHeight="1">
      <c r="B5072" s="2"/>
      <c r="D5072" s="2"/>
    </row>
    <row r="5073" spans="2:4" ht="13.5" customHeight="1">
      <c r="B5073" s="2"/>
      <c r="D5073" s="2"/>
    </row>
    <row r="5074" spans="2:4" ht="13.5" customHeight="1">
      <c r="B5074" s="2"/>
      <c r="D5074" s="2"/>
    </row>
    <row r="5075" spans="2:4" ht="13.5" customHeight="1">
      <c r="B5075" s="2"/>
      <c r="D5075" s="2"/>
    </row>
    <row r="5076" spans="2:4" ht="13.5" customHeight="1">
      <c r="B5076" s="2"/>
      <c r="D5076" s="2"/>
    </row>
    <row r="5077" spans="2:4" ht="13.5" customHeight="1">
      <c r="B5077" s="2"/>
      <c r="D5077" s="2"/>
    </row>
    <row r="5078" spans="2:4" ht="13.5" customHeight="1">
      <c r="B5078" s="2"/>
      <c r="D5078" s="2"/>
    </row>
    <row r="5079" spans="2:4" ht="13.5" customHeight="1">
      <c r="B5079" s="2"/>
      <c r="D5079" s="2"/>
    </row>
    <row r="5080" spans="2:4" ht="13.5" customHeight="1">
      <c r="B5080" s="2"/>
      <c r="D5080" s="2"/>
    </row>
    <row r="5081" spans="2:4" ht="13.5" customHeight="1">
      <c r="B5081" s="2"/>
      <c r="D5081" s="2"/>
    </row>
    <row r="5082" spans="2:4" ht="13.5" customHeight="1">
      <c r="B5082" s="2"/>
      <c r="D5082" s="2"/>
    </row>
    <row r="5083" spans="2:4" ht="13.5" customHeight="1">
      <c r="B5083" s="2"/>
      <c r="D5083" s="2"/>
    </row>
    <row r="5084" spans="2:4" ht="13.5" customHeight="1">
      <c r="B5084" s="2"/>
      <c r="D5084" s="2"/>
    </row>
    <row r="5085" spans="2:4" ht="13.5" customHeight="1">
      <c r="B5085" s="2"/>
      <c r="D5085" s="2"/>
    </row>
    <row r="5086" spans="2:4" ht="13.5" customHeight="1">
      <c r="B5086" s="2"/>
      <c r="D5086" s="2"/>
    </row>
    <row r="5087" spans="2:4" ht="13.5" customHeight="1">
      <c r="B5087" s="2"/>
      <c r="D5087" s="2"/>
    </row>
    <row r="5088" spans="2:4" ht="13.5" customHeight="1">
      <c r="B5088" s="2"/>
      <c r="D5088" s="2"/>
    </row>
    <row r="5089" spans="2:4" ht="13.5" customHeight="1">
      <c r="B5089" s="2"/>
      <c r="D5089" s="2"/>
    </row>
    <row r="5090" spans="2:4" ht="13.5" customHeight="1">
      <c r="B5090" s="2"/>
      <c r="D5090" s="2"/>
    </row>
    <row r="5091" spans="2:4" ht="13.5" customHeight="1">
      <c r="B5091" s="2"/>
      <c r="D5091" s="2"/>
    </row>
    <row r="5092" spans="2:4" ht="13.5" customHeight="1">
      <c r="B5092" s="2"/>
      <c r="D5092" s="2"/>
    </row>
    <row r="5093" spans="2:4" ht="13.5" customHeight="1">
      <c r="B5093" s="2"/>
      <c r="D5093" s="2"/>
    </row>
    <row r="5094" spans="2:4" ht="13.5" customHeight="1">
      <c r="B5094" s="2"/>
      <c r="D5094" s="2"/>
    </row>
    <row r="5095" spans="2:4" ht="13.5" customHeight="1">
      <c r="B5095" s="2"/>
      <c r="D5095" s="2"/>
    </row>
    <row r="5096" spans="2:4" ht="13.5" customHeight="1">
      <c r="B5096" s="2"/>
      <c r="D5096" s="2"/>
    </row>
    <row r="5097" spans="2:4" ht="13.5" customHeight="1">
      <c r="B5097" s="2"/>
      <c r="D5097" s="2"/>
    </row>
    <row r="5098" spans="2:4" ht="13.5" customHeight="1">
      <c r="B5098" s="2"/>
      <c r="D5098" s="2"/>
    </row>
    <row r="5099" spans="2:4" ht="13.5" customHeight="1">
      <c r="B5099" s="2"/>
      <c r="D5099" s="2"/>
    </row>
    <row r="5100" spans="2:4" ht="13.5" customHeight="1">
      <c r="B5100" s="2"/>
      <c r="D5100" s="2"/>
    </row>
    <row r="5101" spans="2:4" ht="13.5" customHeight="1">
      <c r="B5101" s="2"/>
      <c r="D5101" s="2"/>
    </row>
    <row r="5102" spans="2:4" ht="13.5" customHeight="1">
      <c r="B5102" s="2"/>
      <c r="D5102" s="2"/>
    </row>
    <row r="5103" spans="2:4" ht="13.5" customHeight="1">
      <c r="B5103" s="2"/>
      <c r="D5103" s="2"/>
    </row>
    <row r="5104" spans="2:4" ht="13.5" customHeight="1">
      <c r="B5104" s="2"/>
      <c r="D5104" s="2"/>
    </row>
    <row r="5105" spans="2:4" ht="13.5" customHeight="1">
      <c r="B5105" s="2"/>
      <c r="D5105" s="2"/>
    </row>
    <row r="5106" spans="2:4" ht="13.5" customHeight="1">
      <c r="B5106" s="2"/>
      <c r="D5106" s="2"/>
    </row>
    <row r="5107" spans="2:4" ht="13.5" customHeight="1">
      <c r="B5107" s="2"/>
      <c r="D5107" s="2"/>
    </row>
    <row r="5108" spans="2:4" ht="13.5" customHeight="1">
      <c r="B5108" s="2"/>
      <c r="D5108" s="2"/>
    </row>
    <row r="5109" spans="2:4" ht="13.5" customHeight="1">
      <c r="B5109" s="2"/>
      <c r="D5109" s="2"/>
    </row>
    <row r="5110" spans="2:4" ht="13.5" customHeight="1">
      <c r="B5110" s="2"/>
      <c r="D5110" s="2"/>
    </row>
    <row r="5111" spans="2:4" ht="13.5" customHeight="1">
      <c r="B5111" s="2"/>
      <c r="D5111" s="2"/>
    </row>
    <row r="5112" spans="2:4" ht="13.5" customHeight="1">
      <c r="B5112" s="2"/>
      <c r="D5112" s="2"/>
    </row>
    <row r="5113" spans="2:4" ht="13.5" customHeight="1">
      <c r="B5113" s="2"/>
      <c r="D5113" s="2"/>
    </row>
    <row r="5114" spans="2:4" ht="13.5" customHeight="1">
      <c r="B5114" s="2"/>
      <c r="D5114" s="2"/>
    </row>
    <row r="5115" spans="2:4" ht="13.5" customHeight="1">
      <c r="B5115" s="2"/>
      <c r="D5115" s="2"/>
    </row>
    <row r="5116" spans="2:4" ht="13.5" customHeight="1">
      <c r="B5116" s="2"/>
      <c r="D5116" s="2"/>
    </row>
    <row r="5117" spans="2:4" ht="13.5" customHeight="1">
      <c r="B5117" s="2"/>
      <c r="D5117" s="2"/>
    </row>
    <row r="5118" spans="2:4" ht="13.5" customHeight="1">
      <c r="B5118" s="2"/>
      <c r="D5118" s="2"/>
    </row>
    <row r="5119" spans="2:4" ht="13.5" customHeight="1">
      <c r="B5119" s="2"/>
      <c r="D5119" s="2"/>
    </row>
    <row r="5120" spans="2:4" ht="13.5" customHeight="1">
      <c r="B5120" s="2"/>
      <c r="D5120" s="2"/>
    </row>
    <row r="5121" spans="2:4" ht="13.5" customHeight="1">
      <c r="B5121" s="2"/>
      <c r="D5121" s="2"/>
    </row>
    <row r="5122" spans="2:4" ht="13.5" customHeight="1">
      <c r="B5122" s="2"/>
      <c r="D5122" s="2"/>
    </row>
    <row r="5123" spans="2:4" ht="13.5" customHeight="1">
      <c r="B5123" s="2"/>
      <c r="D5123" s="2"/>
    </row>
    <row r="5124" spans="2:4" ht="13.5" customHeight="1">
      <c r="B5124" s="2"/>
      <c r="D5124" s="2"/>
    </row>
    <row r="5125" spans="2:4" ht="13.5" customHeight="1">
      <c r="B5125" s="2"/>
      <c r="D5125" s="2"/>
    </row>
    <row r="5126" spans="2:4" ht="13.5" customHeight="1">
      <c r="B5126" s="2"/>
      <c r="D5126" s="2"/>
    </row>
    <row r="5127" spans="2:4" ht="13.5" customHeight="1">
      <c r="B5127" s="2"/>
      <c r="D5127" s="2"/>
    </row>
    <row r="5128" spans="2:4" ht="13.5" customHeight="1">
      <c r="B5128" s="2"/>
      <c r="D5128" s="2"/>
    </row>
    <row r="5129" spans="2:4" ht="13.5" customHeight="1">
      <c r="B5129" s="2"/>
      <c r="D5129" s="2"/>
    </row>
    <row r="5130" spans="2:4" ht="13.5" customHeight="1">
      <c r="B5130" s="2"/>
      <c r="D5130" s="2"/>
    </row>
    <row r="5131" spans="2:4" ht="13.5" customHeight="1">
      <c r="B5131" s="2"/>
      <c r="D5131" s="2"/>
    </row>
    <row r="5132" spans="2:4" ht="13.5" customHeight="1">
      <c r="B5132" s="2"/>
      <c r="D5132" s="2"/>
    </row>
    <row r="5133" spans="2:4" ht="13.5" customHeight="1">
      <c r="B5133" s="2"/>
      <c r="D5133" s="2"/>
    </row>
    <row r="5134" spans="2:4" ht="13.5" customHeight="1">
      <c r="B5134" s="2"/>
      <c r="D5134" s="2"/>
    </row>
    <row r="5135" spans="2:4" ht="13.5" customHeight="1">
      <c r="B5135" s="2"/>
      <c r="D5135" s="2"/>
    </row>
    <row r="5136" spans="2:4" ht="13.5" customHeight="1">
      <c r="B5136" s="2"/>
      <c r="D5136" s="2"/>
    </row>
    <row r="5137" spans="2:4" ht="13.5" customHeight="1">
      <c r="B5137" s="2"/>
      <c r="D5137" s="2"/>
    </row>
    <row r="5138" spans="2:4" ht="13.5" customHeight="1">
      <c r="B5138" s="2"/>
      <c r="D5138" s="2"/>
    </row>
    <row r="5139" spans="2:4" ht="13.5" customHeight="1">
      <c r="B5139" s="2"/>
      <c r="D5139" s="2"/>
    </row>
    <row r="5140" spans="2:4" ht="13.5" customHeight="1">
      <c r="B5140" s="2"/>
      <c r="D5140" s="2"/>
    </row>
    <row r="5141" spans="2:4" ht="13.5" customHeight="1">
      <c r="B5141" s="2"/>
      <c r="D5141" s="2"/>
    </row>
    <row r="5142" spans="2:4" ht="13.5" customHeight="1">
      <c r="B5142" s="2"/>
      <c r="D5142" s="2"/>
    </row>
    <row r="5143" spans="2:4" ht="13.5" customHeight="1">
      <c r="B5143" s="2"/>
      <c r="D5143" s="2"/>
    </row>
    <row r="5144" spans="2:4" ht="13.5" customHeight="1">
      <c r="B5144" s="2"/>
      <c r="D5144" s="2"/>
    </row>
    <row r="5145" spans="2:4" ht="13.5" customHeight="1">
      <c r="B5145" s="2"/>
      <c r="D5145" s="2"/>
    </row>
    <row r="5146" spans="2:4" ht="13.5" customHeight="1">
      <c r="B5146" s="2"/>
      <c r="D5146" s="2"/>
    </row>
    <row r="5147" spans="2:4" ht="13.5" customHeight="1">
      <c r="B5147" s="2"/>
      <c r="D5147" s="2"/>
    </row>
    <row r="5148" spans="2:4" ht="13.5" customHeight="1">
      <c r="B5148" s="2"/>
      <c r="D5148" s="2"/>
    </row>
    <row r="5149" spans="2:4" ht="13.5" customHeight="1">
      <c r="B5149" s="2"/>
      <c r="D5149" s="2"/>
    </row>
    <row r="5150" spans="2:4" ht="13.5" customHeight="1">
      <c r="B5150" s="2"/>
      <c r="D5150" s="2"/>
    </row>
    <row r="5151" spans="2:4" ht="13.5" customHeight="1">
      <c r="B5151" s="2"/>
      <c r="D5151" s="2"/>
    </row>
    <row r="5152" spans="2:4" ht="13.5" customHeight="1">
      <c r="B5152" s="2"/>
      <c r="D5152" s="2"/>
    </row>
    <row r="5153" spans="2:4" ht="13.5" customHeight="1">
      <c r="B5153" s="2"/>
      <c r="D5153" s="2"/>
    </row>
    <row r="5154" spans="2:4" ht="13.5" customHeight="1">
      <c r="B5154" s="2"/>
      <c r="D5154" s="2"/>
    </row>
    <row r="5155" spans="2:4" ht="13.5" customHeight="1">
      <c r="B5155" s="2"/>
      <c r="D5155" s="2"/>
    </row>
    <row r="5156" spans="2:4" ht="13.5" customHeight="1">
      <c r="B5156" s="2"/>
      <c r="D5156" s="2"/>
    </row>
    <row r="5157" spans="2:4" ht="13.5" customHeight="1">
      <c r="B5157" s="2"/>
      <c r="D5157" s="2"/>
    </row>
    <row r="5158" spans="2:4" ht="13.5" customHeight="1">
      <c r="B5158" s="2"/>
      <c r="D5158" s="2"/>
    </row>
    <row r="5159" spans="2:4" ht="13.5" customHeight="1">
      <c r="B5159" s="2"/>
      <c r="D5159" s="2"/>
    </row>
    <row r="5160" spans="2:4" ht="13.5" customHeight="1">
      <c r="B5160" s="2"/>
      <c r="D5160" s="2"/>
    </row>
    <row r="5161" spans="2:4" ht="13.5" customHeight="1">
      <c r="B5161" s="2"/>
      <c r="D5161" s="2"/>
    </row>
    <row r="5162" spans="2:4" ht="13.5" customHeight="1">
      <c r="B5162" s="2"/>
      <c r="D5162" s="2"/>
    </row>
    <row r="5163" spans="2:4" ht="13.5" customHeight="1">
      <c r="B5163" s="2"/>
      <c r="D5163" s="2"/>
    </row>
    <row r="5164" spans="2:4" ht="13.5" customHeight="1">
      <c r="B5164" s="2"/>
      <c r="D5164" s="2"/>
    </row>
    <row r="5165" spans="2:4" ht="13.5" customHeight="1">
      <c r="B5165" s="2"/>
      <c r="D5165" s="2"/>
    </row>
    <row r="5166" spans="2:4" ht="13.5" customHeight="1">
      <c r="B5166" s="2"/>
      <c r="D5166" s="2"/>
    </row>
    <row r="5167" spans="2:4" ht="13.5" customHeight="1">
      <c r="B5167" s="2"/>
      <c r="D5167" s="2"/>
    </row>
    <row r="5168" spans="2:4" ht="13.5" customHeight="1">
      <c r="B5168" s="2"/>
      <c r="D5168" s="2"/>
    </row>
    <row r="5169" spans="2:4" ht="13.5" customHeight="1">
      <c r="B5169" s="2"/>
      <c r="D5169" s="2"/>
    </row>
    <row r="5170" spans="2:4" ht="13.5" customHeight="1">
      <c r="B5170" s="2"/>
      <c r="D5170" s="2"/>
    </row>
    <row r="5171" spans="2:4" ht="13.5" customHeight="1">
      <c r="B5171" s="2"/>
      <c r="D5171" s="2"/>
    </row>
    <row r="5172" spans="2:4" ht="13.5" customHeight="1">
      <c r="B5172" s="2"/>
      <c r="D5172" s="2"/>
    </row>
    <row r="5173" spans="2:4" ht="13.5" customHeight="1">
      <c r="B5173" s="2"/>
      <c r="D5173" s="2"/>
    </row>
    <row r="5174" spans="2:4" ht="13.5" customHeight="1">
      <c r="B5174" s="2"/>
      <c r="D5174" s="2"/>
    </row>
    <row r="5175" spans="2:4" ht="13.5" customHeight="1">
      <c r="B5175" s="2"/>
      <c r="D5175" s="2"/>
    </row>
    <row r="5176" spans="2:4" ht="13.5" customHeight="1">
      <c r="B5176" s="2"/>
      <c r="D5176" s="2"/>
    </row>
    <row r="5177" spans="2:4" ht="13.5" customHeight="1">
      <c r="B5177" s="2"/>
      <c r="D5177" s="2"/>
    </row>
    <row r="5178" spans="2:4" ht="13.5" customHeight="1">
      <c r="B5178" s="2"/>
      <c r="D5178" s="2"/>
    </row>
    <row r="5179" spans="2:4" ht="13.5" customHeight="1">
      <c r="B5179" s="2"/>
      <c r="D5179" s="2"/>
    </row>
    <row r="5180" spans="2:4" ht="13.5" customHeight="1">
      <c r="B5180" s="2"/>
      <c r="D5180" s="2"/>
    </row>
    <row r="5181" spans="2:4" ht="13.5" customHeight="1">
      <c r="B5181" s="2"/>
      <c r="D5181" s="2"/>
    </row>
    <row r="5182" spans="2:4" ht="13.5" customHeight="1">
      <c r="B5182" s="2"/>
      <c r="D5182" s="2"/>
    </row>
    <row r="5183" spans="2:4" ht="13.5" customHeight="1">
      <c r="B5183" s="2"/>
      <c r="D5183" s="2"/>
    </row>
    <row r="5184" spans="2:4" ht="13.5" customHeight="1">
      <c r="B5184" s="2"/>
      <c r="D5184" s="2"/>
    </row>
    <row r="5185" spans="2:4" ht="13.5" customHeight="1">
      <c r="B5185" s="2"/>
      <c r="D5185" s="2"/>
    </row>
    <row r="5186" spans="2:4" ht="13.5" customHeight="1">
      <c r="B5186" s="2"/>
      <c r="D5186" s="2"/>
    </row>
    <row r="5187" spans="2:4" ht="13.5" customHeight="1">
      <c r="B5187" s="2"/>
      <c r="D5187" s="2"/>
    </row>
    <row r="5188" spans="2:4" ht="13.5" customHeight="1">
      <c r="B5188" s="2"/>
      <c r="D5188" s="2"/>
    </row>
    <row r="5189" spans="2:4" ht="13.5" customHeight="1">
      <c r="B5189" s="2"/>
      <c r="D5189" s="2"/>
    </row>
    <row r="5190" spans="2:4" ht="13.5" customHeight="1">
      <c r="B5190" s="2"/>
      <c r="D5190" s="2"/>
    </row>
    <row r="5191" spans="2:4" ht="13.5" customHeight="1">
      <c r="B5191" s="2"/>
      <c r="D5191" s="2"/>
    </row>
    <row r="5192" spans="2:4" ht="13.5" customHeight="1">
      <c r="B5192" s="2"/>
      <c r="D5192" s="2"/>
    </row>
    <row r="5193" spans="2:4" ht="13.5" customHeight="1">
      <c r="B5193" s="2"/>
      <c r="D5193" s="2"/>
    </row>
    <row r="5194" spans="2:4" ht="13.5" customHeight="1">
      <c r="B5194" s="2"/>
      <c r="D5194" s="2"/>
    </row>
    <row r="5195" spans="2:4" ht="13.5" customHeight="1">
      <c r="B5195" s="2"/>
      <c r="D5195" s="2"/>
    </row>
    <row r="5196" spans="2:4" ht="13.5" customHeight="1">
      <c r="B5196" s="2"/>
      <c r="D5196" s="2"/>
    </row>
    <row r="5197" spans="2:4" ht="13.5" customHeight="1">
      <c r="B5197" s="2"/>
      <c r="D5197" s="2"/>
    </row>
    <row r="5198" spans="2:4" ht="13.5" customHeight="1">
      <c r="B5198" s="2"/>
      <c r="D5198" s="2"/>
    </row>
    <row r="5199" spans="2:4" ht="13.5" customHeight="1">
      <c r="B5199" s="2"/>
      <c r="D5199" s="2"/>
    </row>
    <row r="5200" spans="2:4" ht="13.5" customHeight="1">
      <c r="B5200" s="2"/>
      <c r="D5200" s="2"/>
    </row>
    <row r="5201" spans="2:4" ht="13.5" customHeight="1">
      <c r="B5201" s="2"/>
      <c r="D5201" s="2"/>
    </row>
    <row r="5202" spans="2:4" ht="13.5" customHeight="1">
      <c r="B5202" s="2"/>
      <c r="D5202" s="2"/>
    </row>
    <row r="5203" spans="2:4" ht="13.5" customHeight="1">
      <c r="B5203" s="2"/>
      <c r="D5203" s="2"/>
    </row>
    <row r="5204" spans="2:4" ht="13.5" customHeight="1">
      <c r="B5204" s="2"/>
      <c r="D5204" s="2"/>
    </row>
    <row r="5205" spans="2:4" ht="13.5" customHeight="1">
      <c r="B5205" s="2"/>
      <c r="D5205" s="2"/>
    </row>
    <row r="5206" spans="2:4" ht="13.5" customHeight="1">
      <c r="B5206" s="2"/>
      <c r="D5206" s="2"/>
    </row>
    <row r="5207" spans="2:4" ht="13.5" customHeight="1">
      <c r="B5207" s="2"/>
      <c r="D5207" s="2"/>
    </row>
    <row r="5208" spans="2:4" ht="13.5" customHeight="1">
      <c r="B5208" s="2"/>
      <c r="D5208" s="2"/>
    </row>
    <row r="5209" spans="2:4" ht="13.5" customHeight="1">
      <c r="B5209" s="2"/>
      <c r="D5209" s="2"/>
    </row>
    <row r="5210" spans="2:4" ht="13.5" customHeight="1">
      <c r="B5210" s="2"/>
      <c r="D5210" s="2"/>
    </row>
    <row r="5211" spans="2:4" ht="13.5" customHeight="1">
      <c r="B5211" s="2"/>
      <c r="D5211" s="2"/>
    </row>
    <row r="5212" spans="2:4" ht="13.5" customHeight="1">
      <c r="B5212" s="2"/>
      <c r="D5212" s="2"/>
    </row>
    <row r="5213" spans="2:4" ht="13.5" customHeight="1">
      <c r="B5213" s="2"/>
      <c r="D5213" s="2"/>
    </row>
    <row r="5214" spans="2:4" ht="13.5" customHeight="1">
      <c r="B5214" s="2"/>
      <c r="D5214" s="2"/>
    </row>
    <row r="5215" spans="2:4" ht="13.5" customHeight="1">
      <c r="B5215" s="2"/>
      <c r="D5215" s="2"/>
    </row>
    <row r="5216" spans="2:4" ht="13.5" customHeight="1">
      <c r="B5216" s="2"/>
      <c r="D5216" s="2"/>
    </row>
    <row r="5217" spans="2:4" ht="13.5" customHeight="1">
      <c r="B5217" s="2"/>
      <c r="D5217" s="2"/>
    </row>
    <row r="5218" spans="2:4" ht="13.5" customHeight="1">
      <c r="B5218" s="2"/>
      <c r="D5218" s="2"/>
    </row>
    <row r="5219" spans="2:4" ht="13.5" customHeight="1">
      <c r="B5219" s="2"/>
      <c r="D5219" s="2"/>
    </row>
    <row r="5220" spans="2:4" ht="13.5" customHeight="1">
      <c r="B5220" s="2"/>
      <c r="D5220" s="2"/>
    </row>
    <row r="5221" spans="2:4" ht="13.5" customHeight="1">
      <c r="B5221" s="2"/>
      <c r="D5221" s="2"/>
    </row>
    <row r="5222" spans="2:4" ht="13.5" customHeight="1">
      <c r="B5222" s="2"/>
      <c r="D5222" s="2"/>
    </row>
    <row r="5223" spans="2:4" ht="13.5" customHeight="1">
      <c r="B5223" s="2"/>
      <c r="D5223" s="2"/>
    </row>
    <row r="5224" spans="2:4" ht="13.5" customHeight="1">
      <c r="B5224" s="2"/>
      <c r="D5224" s="2"/>
    </row>
    <row r="5225" spans="2:4" ht="13.5" customHeight="1">
      <c r="B5225" s="2"/>
      <c r="D5225" s="2"/>
    </row>
    <row r="5226" spans="2:4" ht="13.5" customHeight="1">
      <c r="B5226" s="2"/>
      <c r="D5226" s="2"/>
    </row>
    <row r="5227" spans="2:4" ht="13.5" customHeight="1">
      <c r="B5227" s="2"/>
      <c r="D5227" s="2"/>
    </row>
    <row r="5228" spans="2:4" ht="13.5" customHeight="1">
      <c r="B5228" s="2"/>
      <c r="D5228" s="2"/>
    </row>
    <row r="5229" spans="2:4" ht="13.5" customHeight="1">
      <c r="B5229" s="2"/>
      <c r="D5229" s="2"/>
    </row>
    <row r="5230" spans="2:4" ht="13.5" customHeight="1">
      <c r="B5230" s="2"/>
      <c r="D5230" s="2"/>
    </row>
    <row r="5231" spans="2:4" ht="13.5" customHeight="1">
      <c r="B5231" s="2"/>
      <c r="D5231" s="2"/>
    </row>
    <row r="5232" spans="2:4" ht="13.5" customHeight="1">
      <c r="B5232" s="2"/>
      <c r="D5232" s="2"/>
    </row>
    <row r="5233" spans="2:4" ht="13.5" customHeight="1">
      <c r="B5233" s="2"/>
      <c r="D5233" s="2"/>
    </row>
    <row r="5234" spans="2:4" ht="13.5" customHeight="1">
      <c r="B5234" s="2"/>
      <c r="D5234" s="2"/>
    </row>
    <row r="5235" spans="2:4" ht="13.5" customHeight="1">
      <c r="B5235" s="2"/>
      <c r="D5235" s="2"/>
    </row>
    <row r="5236" spans="2:4" ht="13.5" customHeight="1">
      <c r="B5236" s="2"/>
      <c r="D5236" s="2"/>
    </row>
    <row r="5237" spans="2:4" ht="13.5" customHeight="1">
      <c r="B5237" s="2"/>
      <c r="D5237" s="2"/>
    </row>
    <row r="5238" spans="2:4" ht="13.5" customHeight="1">
      <c r="B5238" s="2"/>
      <c r="D5238" s="2"/>
    </row>
    <row r="5239" spans="2:4" ht="13.5" customHeight="1">
      <c r="B5239" s="2"/>
      <c r="D5239" s="2"/>
    </row>
    <row r="5240" spans="2:4" ht="13.5" customHeight="1">
      <c r="B5240" s="2"/>
      <c r="D5240" s="2"/>
    </row>
    <row r="5241" spans="2:4" ht="13.5" customHeight="1">
      <c r="B5241" s="2"/>
      <c r="D5241" s="2"/>
    </row>
    <row r="5242" spans="2:4" ht="13.5" customHeight="1">
      <c r="B5242" s="2"/>
      <c r="D5242" s="2"/>
    </row>
    <row r="5243" spans="2:4" ht="13.5" customHeight="1">
      <c r="B5243" s="2"/>
      <c r="D5243" s="2"/>
    </row>
    <row r="5244" spans="2:4" ht="13.5" customHeight="1">
      <c r="B5244" s="2"/>
      <c r="D5244" s="2"/>
    </row>
    <row r="5245" spans="2:4" ht="13.5" customHeight="1">
      <c r="B5245" s="2"/>
      <c r="D5245" s="2"/>
    </row>
    <row r="5246" spans="2:4" ht="13.5" customHeight="1">
      <c r="B5246" s="2"/>
      <c r="D5246" s="2"/>
    </row>
    <row r="5247" spans="2:4" ht="13.5" customHeight="1">
      <c r="B5247" s="2"/>
      <c r="D5247" s="2"/>
    </row>
    <row r="5248" spans="2:4" ht="13.5" customHeight="1">
      <c r="B5248" s="2"/>
      <c r="D5248" s="2"/>
    </row>
    <row r="5249" spans="2:4" ht="13.5" customHeight="1">
      <c r="B5249" s="2"/>
      <c r="D5249" s="2"/>
    </row>
    <row r="5250" spans="2:4" ht="13.5" customHeight="1">
      <c r="B5250" s="2"/>
      <c r="D5250" s="2"/>
    </row>
    <row r="5251" spans="2:4" ht="13.5" customHeight="1">
      <c r="B5251" s="2"/>
      <c r="D5251" s="2"/>
    </row>
    <row r="5252" spans="2:4" ht="13.5" customHeight="1">
      <c r="B5252" s="2"/>
      <c r="D5252" s="2"/>
    </row>
    <row r="5253" spans="2:4" ht="13.5" customHeight="1">
      <c r="B5253" s="2"/>
      <c r="D5253" s="2"/>
    </row>
    <row r="5254" spans="2:4" ht="13.5" customHeight="1">
      <c r="B5254" s="2"/>
      <c r="D5254" s="2"/>
    </row>
    <row r="5255" spans="2:4" ht="13.5" customHeight="1">
      <c r="B5255" s="2"/>
      <c r="D5255" s="2"/>
    </row>
    <row r="5256" spans="2:4" ht="13.5" customHeight="1">
      <c r="B5256" s="2"/>
      <c r="D5256" s="2"/>
    </row>
    <row r="5257" spans="2:4" ht="13.5" customHeight="1">
      <c r="B5257" s="2"/>
      <c r="D5257" s="2"/>
    </row>
    <row r="5258" spans="2:4" ht="13.5" customHeight="1">
      <c r="B5258" s="2"/>
      <c r="D5258" s="2"/>
    </row>
    <row r="5259" spans="2:4" ht="13.5" customHeight="1">
      <c r="B5259" s="2"/>
      <c r="D5259" s="2"/>
    </row>
    <row r="5260" spans="2:4" ht="13.5" customHeight="1">
      <c r="B5260" s="2"/>
      <c r="D5260" s="2"/>
    </row>
    <row r="5261" spans="2:4" ht="13.5" customHeight="1">
      <c r="B5261" s="2"/>
      <c r="D5261" s="2"/>
    </row>
    <row r="5262" spans="2:4" ht="13.5" customHeight="1">
      <c r="B5262" s="2"/>
      <c r="D5262" s="2"/>
    </row>
    <row r="5263" spans="2:4" ht="13.5" customHeight="1">
      <c r="B5263" s="2"/>
      <c r="D5263" s="2"/>
    </row>
    <row r="5264" spans="2:4" ht="13.5" customHeight="1">
      <c r="B5264" s="2"/>
      <c r="D5264" s="2"/>
    </row>
    <row r="5265" spans="2:4" ht="13.5" customHeight="1">
      <c r="B5265" s="2"/>
      <c r="D5265" s="2"/>
    </row>
    <row r="5266" spans="2:4" ht="13.5" customHeight="1">
      <c r="B5266" s="2"/>
      <c r="D5266" s="2"/>
    </row>
    <row r="5267" spans="2:4" ht="13.5" customHeight="1">
      <c r="B5267" s="2"/>
      <c r="D5267" s="2"/>
    </row>
    <row r="5268" spans="2:4" ht="13.5" customHeight="1">
      <c r="B5268" s="2"/>
      <c r="D5268" s="2"/>
    </row>
    <row r="5269" spans="2:4" ht="13.5" customHeight="1">
      <c r="B5269" s="2"/>
      <c r="D5269" s="2"/>
    </row>
    <row r="5270" spans="2:4" ht="13.5" customHeight="1">
      <c r="B5270" s="2"/>
      <c r="D5270" s="2"/>
    </row>
    <row r="5271" spans="2:4" ht="13.5" customHeight="1">
      <c r="B5271" s="2"/>
      <c r="D5271" s="2"/>
    </row>
    <row r="5272" spans="2:4" ht="13.5" customHeight="1">
      <c r="B5272" s="2"/>
      <c r="D5272" s="2"/>
    </row>
    <row r="5273" spans="2:4" ht="13.5" customHeight="1">
      <c r="B5273" s="2"/>
      <c r="D5273" s="2"/>
    </row>
    <row r="5274" spans="2:4" ht="13.5" customHeight="1">
      <c r="B5274" s="2"/>
      <c r="D5274" s="2"/>
    </row>
    <row r="5275" spans="2:4" ht="13.5" customHeight="1">
      <c r="B5275" s="2"/>
      <c r="D5275" s="2"/>
    </row>
    <row r="5276" spans="2:4" ht="13.5" customHeight="1">
      <c r="B5276" s="2"/>
      <c r="D5276" s="2"/>
    </row>
    <row r="5277" spans="2:4" ht="13.5" customHeight="1">
      <c r="B5277" s="2"/>
      <c r="D5277" s="2"/>
    </row>
    <row r="5278" spans="2:4" ht="13.5" customHeight="1">
      <c r="B5278" s="2"/>
      <c r="D5278" s="2"/>
    </row>
    <row r="5279" spans="2:4" ht="13.5" customHeight="1">
      <c r="B5279" s="2"/>
      <c r="D5279" s="2"/>
    </row>
    <row r="5280" spans="2:4" ht="13.5" customHeight="1">
      <c r="B5280" s="2"/>
      <c r="D5280" s="2"/>
    </row>
    <row r="5281" spans="2:4" ht="13.5" customHeight="1">
      <c r="B5281" s="2"/>
      <c r="D5281" s="2"/>
    </row>
    <row r="5282" spans="2:4" ht="13.5" customHeight="1">
      <c r="B5282" s="2"/>
      <c r="D5282" s="2"/>
    </row>
    <row r="5283" spans="2:4" ht="13.5" customHeight="1">
      <c r="B5283" s="2"/>
      <c r="D5283" s="2"/>
    </row>
    <row r="5284" spans="2:4" ht="13.5" customHeight="1">
      <c r="B5284" s="2"/>
      <c r="D5284" s="2"/>
    </row>
    <row r="5285" spans="2:4" ht="13.5" customHeight="1">
      <c r="B5285" s="2"/>
      <c r="D5285" s="2"/>
    </row>
    <row r="5286" spans="2:4" ht="13.5" customHeight="1">
      <c r="B5286" s="2"/>
      <c r="D5286" s="2"/>
    </row>
    <row r="5287" spans="2:4" ht="13.5" customHeight="1">
      <c r="B5287" s="2"/>
      <c r="D5287" s="2"/>
    </row>
    <row r="5288" spans="2:4" ht="13.5" customHeight="1">
      <c r="B5288" s="2"/>
      <c r="D5288" s="2"/>
    </row>
    <row r="5289" spans="2:4" ht="13.5" customHeight="1">
      <c r="B5289" s="2"/>
      <c r="D5289" s="2"/>
    </row>
    <row r="5290" spans="2:4" ht="13.5" customHeight="1">
      <c r="B5290" s="2"/>
      <c r="D5290" s="2"/>
    </row>
    <row r="5291" spans="2:4" ht="13.5" customHeight="1">
      <c r="B5291" s="2"/>
      <c r="D5291" s="2"/>
    </row>
    <row r="5292" spans="2:4" ht="13.5" customHeight="1">
      <c r="B5292" s="2"/>
      <c r="D5292" s="2"/>
    </row>
    <row r="5293" spans="2:4" ht="13.5" customHeight="1">
      <c r="B5293" s="2"/>
      <c r="D5293" s="2"/>
    </row>
    <row r="5294" spans="2:4" ht="13.5" customHeight="1">
      <c r="B5294" s="2"/>
      <c r="D5294" s="2"/>
    </row>
    <row r="5295" spans="2:4" ht="13.5" customHeight="1">
      <c r="B5295" s="2"/>
      <c r="D5295" s="2"/>
    </row>
    <row r="5296" spans="2:4" ht="13.5" customHeight="1">
      <c r="B5296" s="2"/>
      <c r="D5296" s="2"/>
    </row>
    <row r="5297" spans="2:4" ht="13.5" customHeight="1">
      <c r="B5297" s="2"/>
      <c r="D5297" s="2"/>
    </row>
    <row r="5298" spans="2:4" ht="13.5" customHeight="1">
      <c r="B5298" s="2"/>
      <c r="D5298" s="2"/>
    </row>
    <row r="5299" spans="2:4" ht="13.5" customHeight="1">
      <c r="B5299" s="2"/>
      <c r="D5299" s="2"/>
    </row>
    <row r="5300" spans="2:4" ht="13.5" customHeight="1">
      <c r="B5300" s="2"/>
      <c r="D5300" s="2"/>
    </row>
    <row r="5301" spans="2:4" ht="13.5" customHeight="1">
      <c r="B5301" s="2"/>
      <c r="D5301" s="2"/>
    </row>
    <row r="5302" spans="2:4" ht="13.5" customHeight="1">
      <c r="B5302" s="2"/>
      <c r="D5302" s="2"/>
    </row>
    <row r="5303" spans="2:4" ht="13.5" customHeight="1">
      <c r="B5303" s="2"/>
      <c r="D5303" s="2"/>
    </row>
    <row r="5304" spans="2:4" ht="13.5" customHeight="1">
      <c r="B5304" s="2"/>
      <c r="D5304" s="2"/>
    </row>
    <row r="5305" spans="2:4" ht="13.5" customHeight="1">
      <c r="B5305" s="2"/>
      <c r="D5305" s="2"/>
    </row>
    <row r="5306" spans="2:4" ht="13.5" customHeight="1">
      <c r="B5306" s="2"/>
      <c r="D5306" s="2"/>
    </row>
    <row r="5307" spans="2:4" ht="13.5" customHeight="1">
      <c r="B5307" s="2"/>
      <c r="D5307" s="2"/>
    </row>
    <row r="5308" spans="2:4" ht="13.5" customHeight="1">
      <c r="B5308" s="2"/>
      <c r="D5308" s="2"/>
    </row>
    <row r="5309" spans="2:4" ht="13.5" customHeight="1">
      <c r="B5309" s="2"/>
      <c r="D5309" s="2"/>
    </row>
    <row r="5310" spans="2:4" ht="13.5" customHeight="1">
      <c r="B5310" s="2"/>
      <c r="D5310" s="2"/>
    </row>
    <row r="5311" spans="2:4" ht="13.5" customHeight="1">
      <c r="B5311" s="2"/>
      <c r="D5311" s="2"/>
    </row>
    <row r="5312" spans="2:4" ht="13.5" customHeight="1">
      <c r="B5312" s="2"/>
      <c r="D5312" s="2"/>
    </row>
    <row r="5313" spans="2:4" ht="13.5" customHeight="1">
      <c r="B5313" s="2"/>
      <c r="D5313" s="2"/>
    </row>
    <row r="5314" spans="2:4" ht="13.5" customHeight="1">
      <c r="B5314" s="2"/>
      <c r="D5314" s="2"/>
    </row>
    <row r="5315" spans="2:4" ht="13.5" customHeight="1">
      <c r="B5315" s="2"/>
      <c r="D5315" s="2"/>
    </row>
    <row r="5316" spans="2:4" ht="13.5" customHeight="1">
      <c r="B5316" s="2"/>
      <c r="D5316" s="2"/>
    </row>
    <row r="5317" spans="2:4" ht="13.5" customHeight="1">
      <c r="B5317" s="2"/>
      <c r="D5317" s="2"/>
    </row>
    <row r="5318" spans="2:4" ht="13.5" customHeight="1">
      <c r="B5318" s="2"/>
      <c r="D5318" s="2"/>
    </row>
    <row r="5319" spans="2:4" ht="13.5" customHeight="1">
      <c r="B5319" s="2"/>
      <c r="D5319" s="2"/>
    </row>
    <row r="5320" spans="2:4" ht="13.5" customHeight="1">
      <c r="B5320" s="2"/>
      <c r="D5320" s="2"/>
    </row>
    <row r="5321" spans="2:4" ht="13.5" customHeight="1">
      <c r="B5321" s="2"/>
      <c r="D5321" s="2"/>
    </row>
    <row r="5322" spans="2:4" ht="13.5" customHeight="1">
      <c r="B5322" s="2"/>
      <c r="D5322" s="2"/>
    </row>
    <row r="5323" spans="2:4" ht="13.5" customHeight="1">
      <c r="B5323" s="2"/>
      <c r="D5323" s="2"/>
    </row>
    <row r="5324" spans="2:4" ht="13.5" customHeight="1">
      <c r="B5324" s="2"/>
      <c r="D5324" s="2"/>
    </row>
    <row r="5325" spans="2:4" ht="13.5" customHeight="1">
      <c r="B5325" s="2"/>
      <c r="D5325" s="2"/>
    </row>
    <row r="5326" spans="2:4" ht="13.5" customHeight="1">
      <c r="B5326" s="2"/>
      <c r="D5326" s="2"/>
    </row>
    <row r="5327" spans="2:4" ht="13.5" customHeight="1">
      <c r="B5327" s="2"/>
      <c r="D5327" s="2"/>
    </row>
    <row r="5328" spans="2:4" ht="13.5" customHeight="1">
      <c r="B5328" s="2"/>
      <c r="D5328" s="2"/>
    </row>
    <row r="5329" spans="2:4" ht="13.5" customHeight="1">
      <c r="B5329" s="2"/>
      <c r="D5329" s="2"/>
    </row>
    <row r="5330" spans="2:4" ht="13.5" customHeight="1">
      <c r="B5330" s="2"/>
      <c r="D5330" s="2"/>
    </row>
    <row r="5331" spans="2:4" ht="13.5" customHeight="1">
      <c r="B5331" s="2"/>
      <c r="D5331" s="2"/>
    </row>
    <row r="5332" spans="2:4" ht="13.5" customHeight="1">
      <c r="B5332" s="2"/>
      <c r="D5332" s="2"/>
    </row>
    <row r="5333" spans="2:4" ht="13.5" customHeight="1">
      <c r="B5333" s="2"/>
      <c r="D5333" s="2"/>
    </row>
    <row r="5334" spans="2:4" ht="13.5" customHeight="1">
      <c r="B5334" s="2"/>
      <c r="D5334" s="2"/>
    </row>
    <row r="5335" spans="2:4" ht="13.5" customHeight="1">
      <c r="B5335" s="2"/>
      <c r="D5335" s="2"/>
    </row>
    <row r="5336" spans="2:4" ht="13.5" customHeight="1">
      <c r="B5336" s="2"/>
      <c r="D5336" s="2"/>
    </row>
    <row r="5337" spans="2:4" ht="13.5" customHeight="1">
      <c r="B5337" s="2"/>
      <c r="D5337" s="2"/>
    </row>
    <row r="5338" spans="2:4" ht="13.5" customHeight="1">
      <c r="B5338" s="2"/>
      <c r="D5338" s="2"/>
    </row>
    <row r="5339" spans="2:4" ht="13.5" customHeight="1">
      <c r="B5339" s="2"/>
      <c r="D5339" s="2"/>
    </row>
    <row r="5340" spans="2:4" ht="13.5" customHeight="1">
      <c r="B5340" s="2"/>
      <c r="D5340" s="2"/>
    </row>
    <row r="5341" spans="2:4" ht="13.5" customHeight="1">
      <c r="B5341" s="2"/>
      <c r="D5341" s="2"/>
    </row>
    <row r="5342" spans="2:4" ht="13.5" customHeight="1">
      <c r="B5342" s="2"/>
      <c r="D5342" s="2"/>
    </row>
    <row r="5343" spans="2:4" ht="13.5" customHeight="1">
      <c r="B5343" s="2"/>
      <c r="D5343" s="2"/>
    </row>
    <row r="5344" spans="2:4" ht="13.5" customHeight="1">
      <c r="B5344" s="2"/>
      <c r="D5344" s="2"/>
    </row>
    <row r="5345" spans="2:4" ht="13.5" customHeight="1">
      <c r="B5345" s="2"/>
      <c r="D5345" s="2"/>
    </row>
    <row r="5346" spans="2:4" ht="13.5" customHeight="1">
      <c r="B5346" s="2"/>
      <c r="D5346" s="2"/>
    </row>
    <row r="5347" spans="2:4" ht="13.5" customHeight="1">
      <c r="B5347" s="2"/>
      <c r="D5347" s="2"/>
    </row>
    <row r="5348" spans="2:4" ht="13.5" customHeight="1">
      <c r="B5348" s="2"/>
      <c r="D5348" s="2"/>
    </row>
    <row r="5349" spans="2:4" ht="13.5" customHeight="1">
      <c r="B5349" s="2"/>
      <c r="D5349" s="2"/>
    </row>
    <row r="5350" spans="2:4" ht="13.5" customHeight="1">
      <c r="B5350" s="2"/>
      <c r="D5350" s="2"/>
    </row>
    <row r="5351" spans="2:4" ht="13.5" customHeight="1">
      <c r="B5351" s="2"/>
      <c r="D5351" s="2"/>
    </row>
    <row r="5352" spans="2:4" ht="13.5" customHeight="1">
      <c r="B5352" s="2"/>
      <c r="D5352" s="2"/>
    </row>
    <row r="5353" spans="2:4" ht="13.5" customHeight="1">
      <c r="B5353" s="2"/>
      <c r="D5353" s="2"/>
    </row>
    <row r="5354" spans="2:4" ht="13.5" customHeight="1">
      <c r="B5354" s="2"/>
      <c r="D5354" s="2"/>
    </row>
    <row r="5355" spans="2:4" ht="13.5" customHeight="1">
      <c r="B5355" s="2"/>
      <c r="D5355" s="2"/>
    </row>
    <row r="5356" spans="2:4" ht="13.5" customHeight="1">
      <c r="B5356" s="2"/>
      <c r="D5356" s="2"/>
    </row>
    <row r="5357" spans="2:4" ht="13.5" customHeight="1">
      <c r="B5357" s="2"/>
      <c r="D5357" s="2"/>
    </row>
    <row r="5358" spans="2:4" ht="13.5" customHeight="1">
      <c r="B5358" s="2"/>
      <c r="D5358" s="2"/>
    </row>
    <row r="5359" spans="2:4" ht="13.5" customHeight="1">
      <c r="B5359" s="2"/>
      <c r="D5359" s="2"/>
    </row>
    <row r="5360" spans="2:4" ht="13.5" customHeight="1">
      <c r="B5360" s="2"/>
      <c r="D5360" s="2"/>
    </row>
    <row r="5361" spans="2:4" ht="13.5" customHeight="1">
      <c r="B5361" s="2"/>
      <c r="D5361" s="2"/>
    </row>
    <row r="5362" spans="2:4" ht="13.5" customHeight="1">
      <c r="B5362" s="2"/>
      <c r="D5362" s="2"/>
    </row>
    <row r="5363" spans="2:4" ht="13.5" customHeight="1">
      <c r="B5363" s="2"/>
      <c r="D5363" s="2"/>
    </row>
    <row r="5364" spans="2:4" ht="13.5" customHeight="1">
      <c r="B5364" s="2"/>
      <c r="D5364" s="2"/>
    </row>
    <row r="5365" spans="2:4" ht="13.5" customHeight="1">
      <c r="B5365" s="2"/>
      <c r="D5365" s="2"/>
    </row>
    <row r="5366" spans="2:4" ht="13.5" customHeight="1">
      <c r="B5366" s="2"/>
      <c r="D5366" s="2"/>
    </row>
    <row r="5367" spans="2:4" ht="13.5" customHeight="1">
      <c r="B5367" s="2"/>
      <c r="D5367" s="2"/>
    </row>
    <row r="5368" spans="2:4" ht="13.5" customHeight="1">
      <c r="B5368" s="2"/>
      <c r="D5368" s="2"/>
    </row>
    <row r="5369" spans="2:4" ht="13.5" customHeight="1">
      <c r="B5369" s="2"/>
      <c r="D5369" s="2"/>
    </row>
    <row r="5370" spans="2:4" ht="13.5" customHeight="1">
      <c r="B5370" s="2"/>
      <c r="D5370" s="2"/>
    </row>
    <row r="5371" spans="2:4" ht="13.5" customHeight="1">
      <c r="B5371" s="2"/>
      <c r="D5371" s="2"/>
    </row>
    <row r="5372" spans="2:4" ht="13.5" customHeight="1">
      <c r="B5372" s="2"/>
      <c r="D5372" s="2"/>
    </row>
    <row r="5373" spans="2:4" ht="13.5" customHeight="1">
      <c r="B5373" s="2"/>
      <c r="D5373" s="2"/>
    </row>
    <row r="5374" spans="2:4" ht="13.5" customHeight="1">
      <c r="B5374" s="2"/>
      <c r="D5374" s="2"/>
    </row>
    <row r="5375" spans="2:4" ht="13.5" customHeight="1">
      <c r="B5375" s="2"/>
      <c r="D5375" s="2"/>
    </row>
    <row r="5376" spans="2:4" ht="13.5" customHeight="1">
      <c r="B5376" s="2"/>
      <c r="D5376" s="2"/>
    </row>
    <row r="5377" spans="2:4" ht="13.5" customHeight="1">
      <c r="B5377" s="2"/>
      <c r="D5377" s="2"/>
    </row>
    <row r="5378" spans="2:4" ht="13.5" customHeight="1">
      <c r="B5378" s="2"/>
      <c r="D5378" s="2"/>
    </row>
    <row r="5379" spans="2:4" ht="13.5" customHeight="1">
      <c r="B5379" s="2"/>
      <c r="D5379" s="2"/>
    </row>
    <row r="5380" spans="2:4" ht="13.5" customHeight="1">
      <c r="B5380" s="2"/>
      <c r="D5380" s="2"/>
    </row>
    <row r="5381" spans="2:4" ht="13.5" customHeight="1">
      <c r="B5381" s="2"/>
      <c r="D5381" s="2"/>
    </row>
    <row r="5382" spans="2:4" ht="13.5" customHeight="1">
      <c r="B5382" s="2"/>
      <c r="D5382" s="2"/>
    </row>
    <row r="5383" spans="2:4" ht="13.5" customHeight="1">
      <c r="B5383" s="2"/>
      <c r="D5383" s="2"/>
    </row>
    <row r="5384" spans="2:4" ht="13.5" customHeight="1">
      <c r="B5384" s="2"/>
      <c r="D5384" s="2"/>
    </row>
    <row r="5385" spans="2:4" ht="13.5" customHeight="1">
      <c r="B5385" s="2"/>
      <c r="D5385" s="2"/>
    </row>
    <row r="5386" spans="2:4" ht="13.5" customHeight="1">
      <c r="B5386" s="2"/>
      <c r="D5386" s="2"/>
    </row>
    <row r="5387" spans="2:4" ht="13.5" customHeight="1">
      <c r="B5387" s="2"/>
      <c r="D5387" s="2"/>
    </row>
    <row r="5388" spans="2:4" ht="13.5" customHeight="1">
      <c r="B5388" s="2"/>
      <c r="D5388" s="2"/>
    </row>
    <row r="5389" spans="2:4" ht="13.5" customHeight="1">
      <c r="B5389" s="2"/>
      <c r="D5389" s="2"/>
    </row>
    <row r="5390" spans="2:4" ht="13.5" customHeight="1">
      <c r="B5390" s="2"/>
      <c r="D5390" s="2"/>
    </row>
    <row r="5391" spans="2:4" ht="13.5" customHeight="1">
      <c r="B5391" s="2"/>
      <c r="D5391" s="2"/>
    </row>
    <row r="5392" spans="2:4" ht="13.5" customHeight="1">
      <c r="B5392" s="2"/>
      <c r="D5392" s="2"/>
    </row>
    <row r="5393" spans="2:4" ht="13.5" customHeight="1">
      <c r="B5393" s="2"/>
      <c r="D5393" s="2"/>
    </row>
    <row r="5394" spans="2:4" ht="13.5" customHeight="1">
      <c r="B5394" s="2"/>
      <c r="D5394" s="2"/>
    </row>
    <row r="5395" spans="2:4" ht="13.5" customHeight="1">
      <c r="B5395" s="2"/>
      <c r="D5395" s="2"/>
    </row>
    <row r="5396" spans="2:4" ht="13.5" customHeight="1">
      <c r="B5396" s="2"/>
      <c r="D5396" s="2"/>
    </row>
    <row r="5397" spans="2:4" ht="13.5" customHeight="1">
      <c r="B5397" s="2"/>
      <c r="D5397" s="2"/>
    </row>
    <row r="5398" spans="2:4" ht="13.5" customHeight="1">
      <c r="B5398" s="2"/>
      <c r="D5398" s="2"/>
    </row>
    <row r="5399" spans="2:4" ht="13.5" customHeight="1">
      <c r="B5399" s="2"/>
      <c r="D5399" s="2"/>
    </row>
    <row r="5400" spans="2:4" ht="13.5" customHeight="1">
      <c r="B5400" s="2"/>
      <c r="D5400" s="2"/>
    </row>
    <row r="5401" spans="2:4" ht="13.5" customHeight="1">
      <c r="B5401" s="2"/>
      <c r="D5401" s="2"/>
    </row>
    <row r="5402" spans="2:4" ht="13.5" customHeight="1">
      <c r="B5402" s="2"/>
      <c r="D5402" s="2"/>
    </row>
    <row r="5403" spans="2:4" ht="13.5" customHeight="1">
      <c r="B5403" s="2"/>
      <c r="D5403" s="2"/>
    </row>
    <row r="5404" spans="2:4" ht="13.5" customHeight="1">
      <c r="B5404" s="2"/>
      <c r="D5404" s="2"/>
    </row>
    <row r="5405" spans="2:4" ht="13.5" customHeight="1">
      <c r="B5405" s="2"/>
      <c r="D5405" s="2"/>
    </row>
    <row r="5406" spans="2:4" ht="13.5" customHeight="1">
      <c r="B5406" s="2"/>
      <c r="D5406" s="2"/>
    </row>
    <row r="5407" spans="2:4" ht="13.5" customHeight="1">
      <c r="B5407" s="2"/>
      <c r="D5407" s="2"/>
    </row>
    <row r="5408" spans="2:4" ht="13.5" customHeight="1">
      <c r="B5408" s="2"/>
      <c r="D5408" s="2"/>
    </row>
    <row r="5409" spans="2:4" ht="13.5" customHeight="1">
      <c r="B5409" s="2"/>
      <c r="D5409" s="2"/>
    </row>
    <row r="5410" spans="2:4" ht="13.5" customHeight="1">
      <c r="B5410" s="2"/>
      <c r="D5410" s="2"/>
    </row>
    <row r="5411" spans="2:4" ht="13.5" customHeight="1">
      <c r="B5411" s="2"/>
      <c r="D5411" s="2"/>
    </row>
    <row r="5412" spans="2:4" ht="13.5" customHeight="1">
      <c r="B5412" s="2"/>
      <c r="D5412" s="2"/>
    </row>
    <row r="5413" spans="2:4" ht="13.5" customHeight="1">
      <c r="B5413" s="2"/>
      <c r="D5413" s="2"/>
    </row>
    <row r="5414" spans="2:4" ht="13.5" customHeight="1">
      <c r="B5414" s="2"/>
      <c r="D5414" s="2"/>
    </row>
    <row r="5415" spans="2:4" ht="13.5" customHeight="1">
      <c r="B5415" s="2"/>
      <c r="D5415" s="2"/>
    </row>
    <row r="5416" spans="2:4" ht="13.5" customHeight="1">
      <c r="B5416" s="2"/>
      <c r="D5416" s="2"/>
    </row>
    <row r="5417" spans="2:4" ht="13.5" customHeight="1">
      <c r="B5417" s="2"/>
      <c r="D5417" s="2"/>
    </row>
    <row r="5418" spans="2:4" ht="13.5" customHeight="1">
      <c r="B5418" s="2"/>
      <c r="D5418" s="2"/>
    </row>
    <row r="5419" spans="2:4" ht="13.5" customHeight="1">
      <c r="B5419" s="2"/>
      <c r="D5419" s="2"/>
    </row>
    <row r="5420" spans="2:4" ht="13.5" customHeight="1">
      <c r="B5420" s="2"/>
      <c r="D5420" s="2"/>
    </row>
    <row r="5421" spans="2:4" ht="13.5" customHeight="1">
      <c r="B5421" s="2"/>
      <c r="D5421" s="2"/>
    </row>
    <row r="5422" spans="2:4" ht="13.5" customHeight="1">
      <c r="B5422" s="2"/>
      <c r="D5422" s="2"/>
    </row>
    <row r="5423" spans="2:4" ht="13.5" customHeight="1">
      <c r="B5423" s="2"/>
      <c r="D5423" s="2"/>
    </row>
    <row r="5424" spans="2:4" ht="13.5" customHeight="1">
      <c r="B5424" s="2"/>
      <c r="D5424" s="2"/>
    </row>
    <row r="5425" spans="2:4" ht="13.5" customHeight="1">
      <c r="B5425" s="2"/>
      <c r="D5425" s="2"/>
    </row>
    <row r="5426" spans="2:4" ht="13.5" customHeight="1">
      <c r="B5426" s="2"/>
      <c r="D5426" s="2"/>
    </row>
    <row r="5427" spans="2:4" ht="13.5" customHeight="1">
      <c r="B5427" s="2"/>
      <c r="D5427" s="2"/>
    </row>
    <row r="5428" spans="2:4" ht="13.5" customHeight="1">
      <c r="B5428" s="2"/>
      <c r="D5428" s="2"/>
    </row>
    <row r="5429" spans="2:4" ht="13.5" customHeight="1">
      <c r="B5429" s="2"/>
      <c r="D5429" s="2"/>
    </row>
    <row r="5430" spans="2:4" ht="13.5" customHeight="1">
      <c r="B5430" s="2"/>
      <c r="D5430" s="2"/>
    </row>
    <row r="5431" spans="2:4" ht="13.5" customHeight="1">
      <c r="B5431" s="2"/>
      <c r="D5431" s="2"/>
    </row>
    <row r="5432" spans="2:4" ht="13.5" customHeight="1">
      <c r="B5432" s="2"/>
      <c r="D5432" s="2"/>
    </row>
    <row r="5433" spans="2:4" ht="13.5" customHeight="1">
      <c r="B5433" s="2"/>
      <c r="D5433" s="2"/>
    </row>
    <row r="5434" spans="2:4" ht="13.5" customHeight="1">
      <c r="B5434" s="2"/>
      <c r="D5434" s="2"/>
    </row>
    <row r="5435" spans="2:4" ht="13.5" customHeight="1">
      <c r="B5435" s="2"/>
      <c r="D5435" s="2"/>
    </row>
    <row r="5436" spans="2:4" ht="13.5" customHeight="1">
      <c r="B5436" s="2"/>
      <c r="D5436" s="2"/>
    </row>
    <row r="5437" spans="2:4" ht="13.5" customHeight="1">
      <c r="B5437" s="2"/>
      <c r="D5437" s="2"/>
    </row>
    <row r="5438" spans="2:4" ht="13.5" customHeight="1">
      <c r="B5438" s="2"/>
      <c r="D5438" s="2"/>
    </row>
    <row r="5439" spans="2:4" ht="13.5" customHeight="1">
      <c r="B5439" s="2"/>
      <c r="D5439" s="2"/>
    </row>
    <row r="5440" spans="2:4" ht="13.5" customHeight="1">
      <c r="B5440" s="2"/>
      <c r="D5440" s="2"/>
    </row>
    <row r="5441" spans="2:4" ht="13.5" customHeight="1">
      <c r="B5441" s="2"/>
      <c r="D5441" s="2"/>
    </row>
    <row r="5442" spans="2:4" ht="13.5" customHeight="1">
      <c r="B5442" s="2"/>
      <c r="D5442" s="2"/>
    </row>
    <row r="5443" spans="2:4" ht="13.5" customHeight="1">
      <c r="B5443" s="2"/>
      <c r="D5443" s="2"/>
    </row>
    <row r="5444" spans="2:4" ht="13.5" customHeight="1">
      <c r="B5444" s="2"/>
      <c r="D5444" s="2"/>
    </row>
    <row r="5445" spans="2:4" ht="13.5" customHeight="1">
      <c r="B5445" s="2"/>
      <c r="D5445" s="2"/>
    </row>
    <row r="5446" spans="2:4" ht="13.5" customHeight="1">
      <c r="B5446" s="2"/>
      <c r="D5446" s="2"/>
    </row>
    <row r="5447" spans="2:4" ht="13.5" customHeight="1">
      <c r="B5447" s="2"/>
      <c r="D5447" s="2"/>
    </row>
    <row r="5448" spans="2:4" ht="13.5" customHeight="1">
      <c r="B5448" s="2"/>
      <c r="D5448" s="2"/>
    </row>
    <row r="5449" spans="2:4" ht="13.5" customHeight="1">
      <c r="B5449" s="2"/>
      <c r="D5449" s="2"/>
    </row>
    <row r="5450" spans="2:4" ht="13.5" customHeight="1">
      <c r="B5450" s="2"/>
      <c r="D5450" s="2"/>
    </row>
    <row r="5451" spans="2:4" ht="13.5" customHeight="1">
      <c r="B5451" s="2"/>
      <c r="D5451" s="2"/>
    </row>
    <row r="5452" spans="2:4" ht="13.5" customHeight="1">
      <c r="B5452" s="2"/>
      <c r="D5452" s="2"/>
    </row>
    <row r="5453" spans="2:4" ht="13.5" customHeight="1">
      <c r="B5453" s="2"/>
      <c r="D5453" s="2"/>
    </row>
    <row r="5454" spans="2:4" ht="13.5" customHeight="1">
      <c r="B5454" s="2"/>
      <c r="D5454" s="2"/>
    </row>
    <row r="5455" spans="2:4" ht="13.5" customHeight="1">
      <c r="B5455" s="2"/>
      <c r="D5455" s="2"/>
    </row>
    <row r="5456" spans="2:4" ht="13.5" customHeight="1">
      <c r="B5456" s="2"/>
      <c r="D5456" s="2"/>
    </row>
    <row r="5457" spans="2:4" ht="13.5" customHeight="1">
      <c r="B5457" s="2"/>
      <c r="D5457" s="2"/>
    </row>
    <row r="5458" spans="2:4" ht="13.5" customHeight="1">
      <c r="B5458" s="2"/>
      <c r="D5458" s="2"/>
    </row>
    <row r="5459" spans="2:4" ht="13.5" customHeight="1">
      <c r="B5459" s="2"/>
      <c r="D5459" s="2"/>
    </row>
    <row r="5460" spans="2:4" ht="13.5" customHeight="1">
      <c r="B5460" s="2"/>
      <c r="D5460" s="2"/>
    </row>
    <row r="5461" spans="2:4" ht="13.5" customHeight="1">
      <c r="B5461" s="2"/>
      <c r="D5461" s="2"/>
    </row>
    <row r="5462" spans="2:4" ht="13.5" customHeight="1">
      <c r="B5462" s="2"/>
      <c r="D5462" s="2"/>
    </row>
    <row r="5463" spans="2:4" ht="13.5" customHeight="1">
      <c r="B5463" s="2"/>
      <c r="D5463" s="2"/>
    </row>
    <row r="5464" spans="2:4" ht="13.5" customHeight="1">
      <c r="B5464" s="2"/>
      <c r="D5464" s="2"/>
    </row>
    <row r="5465" spans="2:4" ht="13.5" customHeight="1">
      <c r="B5465" s="2"/>
      <c r="D5465" s="2"/>
    </row>
    <row r="5466" spans="2:4" ht="13.5" customHeight="1">
      <c r="B5466" s="2"/>
      <c r="D5466" s="2"/>
    </row>
    <row r="5467" spans="2:4" ht="13.5" customHeight="1">
      <c r="B5467" s="2"/>
      <c r="D5467" s="2"/>
    </row>
    <row r="5468" spans="2:4" ht="13.5" customHeight="1">
      <c r="B5468" s="2"/>
      <c r="D5468" s="2"/>
    </row>
    <row r="5469" spans="2:4" ht="13.5" customHeight="1">
      <c r="B5469" s="2"/>
      <c r="D5469" s="2"/>
    </row>
    <row r="5470" spans="2:4" ht="13.5" customHeight="1">
      <c r="B5470" s="2"/>
      <c r="D5470" s="2"/>
    </row>
    <row r="5471" spans="2:4" ht="13.5" customHeight="1">
      <c r="B5471" s="2"/>
      <c r="D5471" s="2"/>
    </row>
    <row r="5472" spans="2:4" ht="13.5" customHeight="1">
      <c r="B5472" s="2"/>
      <c r="D5472" s="2"/>
    </row>
    <row r="5473" spans="2:4" ht="13.5" customHeight="1">
      <c r="B5473" s="2"/>
      <c r="D5473" s="2"/>
    </row>
    <row r="5474" spans="2:4" ht="13.5" customHeight="1">
      <c r="B5474" s="2"/>
      <c r="D5474" s="2"/>
    </row>
    <row r="5475" spans="2:4" ht="13.5" customHeight="1">
      <c r="B5475" s="2"/>
      <c r="D5475" s="2"/>
    </row>
    <row r="5476" spans="2:4" ht="13.5" customHeight="1">
      <c r="B5476" s="2"/>
      <c r="D5476" s="2"/>
    </row>
    <row r="5477" spans="2:4" ht="13.5" customHeight="1">
      <c r="B5477" s="2"/>
      <c r="D5477" s="2"/>
    </row>
    <row r="5478" spans="2:4" ht="13.5" customHeight="1">
      <c r="B5478" s="2"/>
      <c r="D5478" s="2"/>
    </row>
    <row r="5479" spans="2:4" ht="13.5" customHeight="1">
      <c r="B5479" s="2"/>
      <c r="D5479" s="2"/>
    </row>
    <row r="5480" spans="2:4" ht="13.5" customHeight="1">
      <c r="B5480" s="2"/>
      <c r="D5480" s="2"/>
    </row>
    <row r="5481" spans="2:4" ht="13.5" customHeight="1">
      <c r="B5481" s="2"/>
      <c r="D5481" s="2"/>
    </row>
    <row r="5482" spans="2:4" ht="13.5" customHeight="1">
      <c r="B5482" s="2"/>
      <c r="D5482" s="2"/>
    </row>
    <row r="5483" spans="2:4" ht="13.5" customHeight="1">
      <c r="B5483" s="2"/>
      <c r="D5483" s="2"/>
    </row>
    <row r="5484" spans="2:4" ht="13.5" customHeight="1">
      <c r="B5484" s="2"/>
      <c r="D5484" s="2"/>
    </row>
    <row r="5485" spans="2:4" ht="13.5" customHeight="1">
      <c r="B5485" s="2"/>
      <c r="D5485" s="2"/>
    </row>
    <row r="5486" spans="2:4" ht="13.5" customHeight="1">
      <c r="B5486" s="2"/>
      <c r="D5486" s="2"/>
    </row>
    <row r="5487" spans="2:4" ht="13.5" customHeight="1">
      <c r="B5487" s="2"/>
      <c r="D5487" s="2"/>
    </row>
    <row r="5488" spans="2:4" ht="13.5" customHeight="1">
      <c r="B5488" s="2"/>
      <c r="D5488" s="2"/>
    </row>
    <row r="5489" spans="2:4" ht="13.5" customHeight="1">
      <c r="B5489" s="2"/>
      <c r="D5489" s="2"/>
    </row>
    <row r="5490" spans="2:4" ht="13.5" customHeight="1">
      <c r="B5490" s="2"/>
      <c r="D5490" s="2"/>
    </row>
    <row r="5491" spans="2:4" ht="13.5" customHeight="1">
      <c r="B5491" s="2"/>
      <c r="D5491" s="2"/>
    </row>
    <row r="5492" spans="2:4" ht="13.5" customHeight="1">
      <c r="B5492" s="2"/>
      <c r="D5492" s="2"/>
    </row>
    <row r="5493" spans="2:4" ht="13.5" customHeight="1">
      <c r="B5493" s="2"/>
      <c r="D5493" s="2"/>
    </row>
    <row r="5494" spans="2:4" ht="13.5" customHeight="1">
      <c r="B5494" s="2"/>
      <c r="D5494" s="2"/>
    </row>
    <row r="5495" spans="2:4" ht="13.5" customHeight="1">
      <c r="B5495" s="2"/>
      <c r="D5495" s="2"/>
    </row>
    <row r="5496" spans="2:4" ht="13.5" customHeight="1">
      <c r="B5496" s="2"/>
      <c r="D5496" s="2"/>
    </row>
    <row r="5497" spans="2:4" ht="13.5" customHeight="1">
      <c r="B5497" s="2"/>
      <c r="D5497" s="2"/>
    </row>
    <row r="5498" spans="2:4" ht="13.5" customHeight="1">
      <c r="B5498" s="2"/>
      <c r="D5498" s="2"/>
    </row>
    <row r="5499" spans="2:4" ht="13.5" customHeight="1">
      <c r="B5499" s="2"/>
      <c r="D5499" s="2"/>
    </row>
    <row r="5500" spans="2:4" ht="13.5" customHeight="1">
      <c r="B5500" s="2"/>
      <c r="D5500" s="2"/>
    </row>
    <row r="5501" spans="2:4" ht="13.5" customHeight="1">
      <c r="B5501" s="2"/>
      <c r="D5501" s="2"/>
    </row>
    <row r="5502" spans="2:4" ht="13.5" customHeight="1">
      <c r="B5502" s="2"/>
      <c r="D5502" s="2"/>
    </row>
    <row r="5503" spans="2:4" ht="13.5" customHeight="1">
      <c r="B5503" s="2"/>
      <c r="D5503" s="2"/>
    </row>
    <row r="5504" spans="2:4" ht="13.5" customHeight="1">
      <c r="B5504" s="2"/>
      <c r="D5504" s="2"/>
    </row>
    <row r="5505" spans="2:4" ht="13.5" customHeight="1">
      <c r="B5505" s="2"/>
      <c r="D5505" s="2"/>
    </row>
    <row r="5506" spans="2:4" ht="13.5" customHeight="1">
      <c r="B5506" s="2"/>
      <c r="D5506" s="2"/>
    </row>
    <row r="5507" spans="2:4" ht="13.5" customHeight="1">
      <c r="B5507" s="2"/>
      <c r="D5507" s="2"/>
    </row>
    <row r="5508" spans="2:4" ht="13.5" customHeight="1">
      <c r="B5508" s="2"/>
      <c r="D5508" s="2"/>
    </row>
    <row r="5509" spans="2:4" ht="13.5" customHeight="1">
      <c r="B5509" s="2"/>
      <c r="D5509" s="2"/>
    </row>
    <row r="5510" spans="2:4" ht="13.5" customHeight="1">
      <c r="B5510" s="2"/>
      <c r="D5510" s="2"/>
    </row>
    <row r="5511" spans="2:4" ht="13.5" customHeight="1">
      <c r="B5511" s="2"/>
      <c r="D5511" s="2"/>
    </row>
    <row r="5512" spans="2:4" ht="13.5" customHeight="1">
      <c r="B5512" s="2"/>
      <c r="D5512" s="2"/>
    </row>
    <row r="5513" spans="2:4" ht="13.5" customHeight="1">
      <c r="B5513" s="2"/>
      <c r="D5513" s="2"/>
    </row>
    <row r="5514" spans="2:4" ht="13.5" customHeight="1">
      <c r="B5514" s="2"/>
      <c r="D5514" s="2"/>
    </row>
    <row r="5515" spans="2:4" ht="13.5" customHeight="1">
      <c r="B5515" s="2"/>
      <c r="D5515" s="2"/>
    </row>
    <row r="5516" spans="2:4" ht="13.5" customHeight="1">
      <c r="B5516" s="2"/>
      <c r="D5516" s="2"/>
    </row>
    <row r="5517" spans="2:4" ht="13.5" customHeight="1">
      <c r="B5517" s="2"/>
      <c r="D5517" s="2"/>
    </row>
    <row r="5518" spans="2:4" ht="13.5" customHeight="1">
      <c r="B5518" s="2"/>
      <c r="D5518" s="2"/>
    </row>
    <row r="5519" spans="2:4" ht="13.5" customHeight="1">
      <c r="B5519" s="2"/>
      <c r="D5519" s="2"/>
    </row>
    <row r="5520" spans="2:4" ht="13.5" customHeight="1">
      <c r="B5520" s="2"/>
      <c r="D5520" s="2"/>
    </row>
    <row r="5521" spans="2:4" ht="13.5" customHeight="1">
      <c r="B5521" s="2"/>
      <c r="D5521" s="2"/>
    </row>
    <row r="5522" spans="2:4" ht="13.5" customHeight="1">
      <c r="B5522" s="2"/>
      <c r="D5522" s="2"/>
    </row>
    <row r="5523" spans="2:4" ht="13.5" customHeight="1">
      <c r="B5523" s="2"/>
      <c r="D5523" s="2"/>
    </row>
    <row r="5524" spans="2:4" ht="13.5" customHeight="1">
      <c r="B5524" s="2"/>
      <c r="D5524" s="2"/>
    </row>
    <row r="5525" spans="2:4" ht="13.5" customHeight="1">
      <c r="B5525" s="2"/>
      <c r="D5525" s="2"/>
    </row>
    <row r="5526" spans="2:4" ht="13.5" customHeight="1">
      <c r="B5526" s="2"/>
      <c r="D5526" s="2"/>
    </row>
    <row r="5527" spans="2:4" ht="13.5" customHeight="1">
      <c r="B5527" s="2"/>
      <c r="D5527" s="2"/>
    </row>
    <row r="5528" spans="2:4" ht="13.5" customHeight="1">
      <c r="B5528" s="2"/>
      <c r="D5528" s="2"/>
    </row>
    <row r="5529" spans="2:4" ht="13.5" customHeight="1">
      <c r="B5529" s="2"/>
      <c r="D5529" s="2"/>
    </row>
    <row r="5530" spans="2:4" ht="13.5" customHeight="1">
      <c r="B5530" s="2"/>
      <c r="D5530" s="2"/>
    </row>
    <row r="5531" spans="2:4" ht="13.5" customHeight="1">
      <c r="B5531" s="2"/>
      <c r="D5531" s="2"/>
    </row>
    <row r="5532" spans="2:4" ht="13.5" customHeight="1">
      <c r="B5532" s="2"/>
      <c r="D5532" s="2"/>
    </row>
    <row r="5533" spans="2:4" ht="13.5" customHeight="1">
      <c r="B5533" s="2"/>
      <c r="D5533" s="2"/>
    </row>
    <row r="5534" spans="2:4" ht="13.5" customHeight="1">
      <c r="B5534" s="2"/>
      <c r="D5534" s="2"/>
    </row>
    <row r="5535" spans="2:4" ht="13.5" customHeight="1">
      <c r="B5535" s="2"/>
      <c r="D5535" s="2"/>
    </row>
    <row r="5536" spans="2:4" ht="13.5" customHeight="1">
      <c r="B5536" s="2"/>
      <c r="D5536" s="2"/>
    </row>
    <row r="5537" spans="2:4" ht="13.5" customHeight="1">
      <c r="B5537" s="2"/>
      <c r="D5537" s="2"/>
    </row>
    <row r="5538" spans="2:4" ht="13.5" customHeight="1">
      <c r="B5538" s="2"/>
      <c r="D5538" s="2"/>
    </row>
    <row r="5539" spans="2:4" ht="13.5" customHeight="1">
      <c r="B5539" s="2"/>
      <c r="D5539" s="2"/>
    </row>
    <row r="5540" spans="2:4" ht="13.5" customHeight="1">
      <c r="B5540" s="2"/>
      <c r="D5540" s="2"/>
    </row>
    <row r="5541" spans="2:4" ht="13.5" customHeight="1">
      <c r="B5541" s="2"/>
      <c r="D5541" s="2"/>
    </row>
    <row r="5542" spans="2:4" ht="13.5" customHeight="1">
      <c r="B5542" s="2"/>
      <c r="D5542" s="2"/>
    </row>
    <row r="5543" spans="2:4" ht="13.5" customHeight="1">
      <c r="B5543" s="2"/>
      <c r="D5543" s="2"/>
    </row>
    <row r="5544" spans="2:4" ht="13.5" customHeight="1">
      <c r="B5544" s="2"/>
      <c r="D5544" s="2"/>
    </row>
    <row r="5545" spans="2:4" ht="13.5" customHeight="1">
      <c r="B5545" s="2"/>
      <c r="D5545" s="2"/>
    </row>
    <row r="5546" spans="2:4" ht="13.5" customHeight="1">
      <c r="B5546" s="2"/>
      <c r="D5546" s="2"/>
    </row>
    <row r="5547" spans="2:4" ht="13.5" customHeight="1">
      <c r="B5547" s="2"/>
      <c r="D5547" s="2"/>
    </row>
    <row r="5548" spans="2:4" ht="13.5" customHeight="1">
      <c r="B5548" s="2"/>
      <c r="D5548" s="2"/>
    </row>
    <row r="5549" spans="2:4" ht="13.5" customHeight="1">
      <c r="B5549" s="2"/>
      <c r="D5549" s="2"/>
    </row>
    <row r="5550" spans="2:4" ht="13.5" customHeight="1">
      <c r="B5550" s="2"/>
      <c r="D5550" s="2"/>
    </row>
    <row r="5551" spans="2:4" ht="13.5" customHeight="1">
      <c r="B5551" s="2"/>
      <c r="D5551" s="2"/>
    </row>
    <row r="5552" spans="2:4" ht="13.5" customHeight="1">
      <c r="B5552" s="2"/>
      <c r="D5552" s="2"/>
    </row>
    <row r="5553" spans="2:4" ht="13.5" customHeight="1">
      <c r="B5553" s="2"/>
      <c r="D5553" s="2"/>
    </row>
    <row r="5554" spans="2:4" ht="13.5" customHeight="1">
      <c r="B5554" s="2"/>
      <c r="D5554" s="2"/>
    </row>
    <row r="5555" spans="2:4" ht="13.5" customHeight="1">
      <c r="B5555" s="2"/>
      <c r="D5555" s="2"/>
    </row>
    <row r="5556" spans="2:4" ht="13.5" customHeight="1">
      <c r="B5556" s="2"/>
      <c r="D5556" s="2"/>
    </row>
    <row r="5557" spans="2:4" ht="13.5" customHeight="1">
      <c r="B5557" s="2"/>
      <c r="D5557" s="2"/>
    </row>
    <row r="5558" spans="2:4" ht="13.5" customHeight="1">
      <c r="B5558" s="2"/>
      <c r="D5558" s="2"/>
    </row>
    <row r="5559" spans="2:4" ht="13.5" customHeight="1">
      <c r="B5559" s="2"/>
      <c r="D5559" s="2"/>
    </row>
    <row r="5560" spans="2:4" ht="13.5" customHeight="1">
      <c r="B5560" s="2"/>
      <c r="D5560" s="2"/>
    </row>
    <row r="5561" spans="2:4" ht="13.5" customHeight="1">
      <c r="B5561" s="2"/>
      <c r="D5561" s="2"/>
    </row>
    <row r="5562" spans="2:4" ht="13.5" customHeight="1">
      <c r="B5562" s="2"/>
      <c r="D5562" s="2"/>
    </row>
    <row r="5563" spans="2:4" ht="13.5" customHeight="1">
      <c r="B5563" s="2"/>
      <c r="D5563" s="2"/>
    </row>
    <row r="5564" spans="2:4" ht="13.5" customHeight="1">
      <c r="B5564" s="2"/>
      <c r="D5564" s="2"/>
    </row>
    <row r="5565" spans="2:4" ht="13.5" customHeight="1">
      <c r="B5565" s="2"/>
      <c r="D5565" s="2"/>
    </row>
    <row r="5566" spans="2:4" ht="13.5" customHeight="1">
      <c r="B5566" s="2"/>
      <c r="D5566" s="2"/>
    </row>
    <row r="5567" spans="2:4" ht="13.5" customHeight="1">
      <c r="B5567" s="2"/>
      <c r="D5567" s="2"/>
    </row>
    <row r="5568" spans="2:4" ht="13.5" customHeight="1">
      <c r="B5568" s="2"/>
      <c r="D5568" s="2"/>
    </row>
    <row r="5569" spans="2:4" ht="13.5" customHeight="1">
      <c r="B5569" s="2"/>
      <c r="D5569" s="2"/>
    </row>
    <row r="5570" spans="2:4" ht="13.5" customHeight="1">
      <c r="B5570" s="2"/>
      <c r="D5570" s="2"/>
    </row>
    <row r="5571" spans="2:4" ht="13.5" customHeight="1">
      <c r="B5571" s="2"/>
      <c r="D5571" s="2"/>
    </row>
    <row r="5572" spans="2:4" ht="13.5" customHeight="1">
      <c r="B5572" s="2"/>
      <c r="D5572" s="2"/>
    </row>
    <row r="5573" spans="2:4" ht="13.5" customHeight="1">
      <c r="B5573" s="2"/>
      <c r="D5573" s="2"/>
    </row>
    <row r="5574" spans="2:4" ht="13.5" customHeight="1">
      <c r="B5574" s="2"/>
      <c r="D5574" s="2"/>
    </row>
    <row r="5575" spans="2:4" ht="13.5" customHeight="1">
      <c r="B5575" s="2"/>
      <c r="D5575" s="2"/>
    </row>
    <row r="5576" spans="2:4" ht="13.5" customHeight="1">
      <c r="B5576" s="2"/>
      <c r="D5576" s="2"/>
    </row>
    <row r="5577" spans="2:4" ht="13.5" customHeight="1">
      <c r="B5577" s="2"/>
      <c r="D5577" s="2"/>
    </row>
    <row r="5578" spans="2:4" ht="13.5" customHeight="1">
      <c r="B5578" s="2"/>
      <c r="D5578" s="2"/>
    </row>
    <row r="5579" spans="2:4" ht="13.5" customHeight="1">
      <c r="B5579" s="2"/>
      <c r="D5579" s="2"/>
    </row>
    <row r="5580" spans="2:4" ht="13.5" customHeight="1">
      <c r="B5580" s="2"/>
      <c r="D5580" s="2"/>
    </row>
    <row r="5581" spans="2:4" ht="13.5" customHeight="1">
      <c r="B5581" s="2"/>
      <c r="D5581" s="2"/>
    </row>
    <row r="5582" spans="2:4" ht="13.5" customHeight="1">
      <c r="B5582" s="2"/>
      <c r="D5582" s="2"/>
    </row>
    <row r="5583" spans="2:4" ht="13.5" customHeight="1">
      <c r="B5583" s="2"/>
      <c r="D5583" s="2"/>
    </row>
    <row r="5584" spans="2:4" ht="13.5" customHeight="1">
      <c r="B5584" s="2"/>
      <c r="D5584" s="2"/>
    </row>
    <row r="5585" spans="2:4" ht="13.5" customHeight="1">
      <c r="B5585" s="2"/>
      <c r="D5585" s="2"/>
    </row>
    <row r="5586" spans="2:4" ht="13.5" customHeight="1">
      <c r="B5586" s="2"/>
      <c r="D5586" s="2"/>
    </row>
    <row r="5587" spans="2:4" ht="13.5" customHeight="1">
      <c r="B5587" s="2"/>
      <c r="D5587" s="2"/>
    </row>
    <row r="5588" spans="2:4" ht="13.5" customHeight="1">
      <c r="B5588" s="2"/>
      <c r="D5588" s="2"/>
    </row>
    <row r="5589" spans="2:4" ht="13.5" customHeight="1">
      <c r="B5589" s="2"/>
      <c r="D5589" s="2"/>
    </row>
    <row r="5590" spans="2:4" ht="13.5" customHeight="1">
      <c r="B5590" s="2"/>
      <c r="D5590" s="2"/>
    </row>
    <row r="5591" spans="2:4" ht="13.5" customHeight="1">
      <c r="B5591" s="2"/>
      <c r="D5591" s="2"/>
    </row>
    <row r="5592" spans="2:4" ht="13.5" customHeight="1">
      <c r="B5592" s="2"/>
      <c r="D5592" s="2"/>
    </row>
    <row r="5593" spans="2:4" ht="13.5" customHeight="1">
      <c r="B5593" s="2"/>
      <c r="D5593" s="2"/>
    </row>
    <row r="5594" spans="2:4" ht="13.5" customHeight="1">
      <c r="B5594" s="2"/>
      <c r="D5594" s="2"/>
    </row>
    <row r="5595" spans="2:4" ht="13.5" customHeight="1">
      <c r="B5595" s="2"/>
      <c r="D5595" s="2"/>
    </row>
    <row r="5596" spans="2:4" ht="13.5" customHeight="1">
      <c r="B5596" s="2"/>
      <c r="D5596" s="2"/>
    </row>
    <row r="5597" spans="2:4" ht="13.5" customHeight="1">
      <c r="B5597" s="2"/>
      <c r="D5597" s="2"/>
    </row>
    <row r="5598" spans="2:4" ht="13.5" customHeight="1">
      <c r="B5598" s="2"/>
      <c r="D5598" s="2"/>
    </row>
    <row r="5599" spans="2:4" ht="13.5" customHeight="1">
      <c r="B5599" s="2"/>
      <c r="D5599" s="2"/>
    </row>
    <row r="5600" spans="2:4" ht="13.5" customHeight="1">
      <c r="B5600" s="2"/>
      <c r="D5600" s="2"/>
    </row>
    <row r="5601" spans="2:4" ht="13.5" customHeight="1">
      <c r="B5601" s="2"/>
      <c r="D5601" s="2"/>
    </row>
    <row r="5602" spans="2:4" ht="13.5" customHeight="1">
      <c r="B5602" s="2"/>
      <c r="D5602" s="2"/>
    </row>
    <row r="5603" spans="2:4" ht="13.5" customHeight="1">
      <c r="B5603" s="2"/>
      <c r="D5603" s="2"/>
    </row>
    <row r="5604" spans="2:4" ht="13.5" customHeight="1">
      <c r="B5604" s="2"/>
      <c r="D5604" s="2"/>
    </row>
    <row r="5605" spans="2:4" ht="13.5" customHeight="1">
      <c r="B5605" s="2"/>
      <c r="D5605" s="2"/>
    </row>
    <row r="5606" spans="2:4" ht="13.5" customHeight="1">
      <c r="B5606" s="2"/>
      <c r="D5606" s="2"/>
    </row>
    <row r="5607" spans="2:4" ht="13.5" customHeight="1">
      <c r="B5607" s="2"/>
      <c r="D5607" s="2"/>
    </row>
    <row r="5608" spans="2:4" ht="13.5" customHeight="1">
      <c r="B5608" s="2"/>
      <c r="D5608" s="2"/>
    </row>
    <row r="5609" spans="2:4" ht="13.5" customHeight="1">
      <c r="B5609" s="2"/>
      <c r="D5609" s="2"/>
    </row>
    <row r="5610" spans="2:4" ht="13.5" customHeight="1">
      <c r="B5610" s="2"/>
      <c r="D5610" s="2"/>
    </row>
    <row r="5611" spans="2:4" ht="13.5" customHeight="1">
      <c r="B5611" s="2"/>
      <c r="D5611" s="2"/>
    </row>
    <row r="5612" spans="2:4" ht="13.5" customHeight="1">
      <c r="B5612" s="2"/>
      <c r="D5612" s="2"/>
    </row>
    <row r="5613" spans="2:4" ht="13.5" customHeight="1">
      <c r="B5613" s="2"/>
      <c r="D5613" s="2"/>
    </row>
    <row r="5614" spans="2:4" ht="13.5" customHeight="1">
      <c r="B5614" s="2"/>
      <c r="D5614" s="2"/>
    </row>
    <row r="5615" spans="2:4" ht="13.5" customHeight="1">
      <c r="B5615" s="2"/>
      <c r="D5615" s="2"/>
    </row>
    <row r="5616" spans="2:4" ht="13.5" customHeight="1">
      <c r="B5616" s="2"/>
      <c r="D5616" s="2"/>
    </row>
    <row r="5617" spans="2:4" ht="13.5" customHeight="1">
      <c r="B5617" s="2"/>
      <c r="D5617" s="2"/>
    </row>
    <row r="5618" spans="2:4" ht="13.5" customHeight="1">
      <c r="B5618" s="2"/>
      <c r="D5618" s="2"/>
    </row>
    <row r="5619" spans="2:4" ht="13.5" customHeight="1">
      <c r="B5619" s="2"/>
      <c r="D5619" s="2"/>
    </row>
    <row r="5620" spans="2:4" ht="13.5" customHeight="1">
      <c r="B5620" s="2"/>
      <c r="D5620" s="2"/>
    </row>
    <row r="5621" spans="2:4" ht="13.5" customHeight="1">
      <c r="B5621" s="2"/>
      <c r="D5621" s="2"/>
    </row>
    <row r="5622" spans="2:4" ht="13.5" customHeight="1">
      <c r="B5622" s="2"/>
      <c r="D5622" s="2"/>
    </row>
    <row r="5623" spans="2:4" ht="13.5" customHeight="1">
      <c r="B5623" s="2"/>
      <c r="D5623" s="2"/>
    </row>
    <row r="5624" spans="2:4" ht="13.5" customHeight="1">
      <c r="B5624" s="2"/>
      <c r="D5624" s="2"/>
    </row>
    <row r="5625" spans="2:4" ht="13.5" customHeight="1">
      <c r="B5625" s="2"/>
      <c r="D5625" s="2"/>
    </row>
    <row r="5626" spans="2:4" ht="13.5" customHeight="1">
      <c r="B5626" s="2"/>
      <c r="D5626" s="2"/>
    </row>
    <row r="5627" spans="2:4" ht="13.5" customHeight="1">
      <c r="B5627" s="2"/>
      <c r="D5627" s="2"/>
    </row>
    <row r="5628" spans="2:4" ht="13.5" customHeight="1">
      <c r="B5628" s="2"/>
      <c r="D5628" s="2"/>
    </row>
    <row r="5629" spans="2:4" ht="13.5" customHeight="1">
      <c r="B5629" s="2"/>
      <c r="D5629" s="2"/>
    </row>
    <row r="5630" spans="2:4" ht="13.5" customHeight="1">
      <c r="B5630" s="2"/>
      <c r="D5630" s="2"/>
    </row>
    <row r="5631" spans="2:4" ht="13.5" customHeight="1">
      <c r="B5631" s="2"/>
      <c r="D5631" s="2"/>
    </row>
    <row r="5632" spans="2:4" ht="13.5" customHeight="1">
      <c r="B5632" s="2"/>
      <c r="D5632" s="2"/>
    </row>
    <row r="5633" spans="2:4" ht="13.5" customHeight="1">
      <c r="B5633" s="2"/>
      <c r="D5633" s="2"/>
    </row>
    <row r="5634" spans="2:4" ht="13.5" customHeight="1">
      <c r="B5634" s="2"/>
      <c r="D5634" s="2"/>
    </row>
    <row r="5635" spans="2:4" ht="13.5" customHeight="1">
      <c r="B5635" s="2"/>
      <c r="D5635" s="2"/>
    </row>
    <row r="5636" spans="2:4" ht="13.5" customHeight="1">
      <c r="B5636" s="2"/>
      <c r="D5636" s="2"/>
    </row>
    <row r="5637" spans="2:4" ht="13.5" customHeight="1">
      <c r="B5637" s="2"/>
      <c r="D5637" s="2"/>
    </row>
    <row r="5638" spans="2:4" ht="13.5" customHeight="1">
      <c r="B5638" s="2"/>
      <c r="D5638" s="2"/>
    </row>
    <row r="5639" spans="2:4" ht="13.5" customHeight="1">
      <c r="B5639" s="2"/>
      <c r="D5639" s="2"/>
    </row>
    <row r="5640" spans="2:4" ht="13.5" customHeight="1">
      <c r="B5640" s="2"/>
      <c r="D5640" s="2"/>
    </row>
    <row r="5641" spans="2:4" ht="13.5" customHeight="1">
      <c r="B5641" s="2"/>
      <c r="D5641" s="2"/>
    </row>
    <row r="5642" spans="2:4" ht="13.5" customHeight="1">
      <c r="B5642" s="2"/>
      <c r="D5642" s="2"/>
    </row>
    <row r="5643" spans="2:4" ht="13.5" customHeight="1">
      <c r="B5643" s="2"/>
      <c r="D5643" s="2"/>
    </row>
    <row r="5644" spans="2:4" ht="13.5" customHeight="1">
      <c r="B5644" s="2"/>
      <c r="D5644" s="2"/>
    </row>
    <row r="5645" spans="2:4" ht="13.5" customHeight="1">
      <c r="B5645" s="2"/>
      <c r="D5645" s="2"/>
    </row>
    <row r="5646" spans="2:4" ht="13.5" customHeight="1">
      <c r="B5646" s="2"/>
      <c r="D5646" s="2"/>
    </row>
    <row r="5647" spans="2:4" ht="13.5" customHeight="1">
      <c r="B5647" s="2"/>
      <c r="D5647" s="2"/>
    </row>
    <row r="5648" spans="2:4" ht="13.5" customHeight="1">
      <c r="B5648" s="2"/>
      <c r="D5648" s="2"/>
    </row>
    <row r="5649" spans="2:4" ht="13.5" customHeight="1">
      <c r="B5649" s="2"/>
      <c r="D5649" s="2"/>
    </row>
    <row r="5650" spans="2:4" ht="13.5" customHeight="1">
      <c r="B5650" s="2"/>
      <c r="D5650" s="2"/>
    </row>
    <row r="5651" spans="2:4" ht="13.5" customHeight="1">
      <c r="B5651" s="2"/>
      <c r="D5651" s="2"/>
    </row>
    <row r="5652" spans="2:4" ht="13.5" customHeight="1">
      <c r="B5652" s="2"/>
      <c r="D5652" s="2"/>
    </row>
    <row r="5653" spans="2:4" ht="13.5" customHeight="1">
      <c r="B5653" s="2"/>
      <c r="D5653" s="2"/>
    </row>
    <row r="5654" spans="2:4" ht="13.5" customHeight="1">
      <c r="B5654" s="2"/>
      <c r="D5654" s="2"/>
    </row>
    <row r="5655" spans="2:4" ht="13.5" customHeight="1">
      <c r="B5655" s="2"/>
      <c r="D5655" s="2"/>
    </row>
    <row r="5656" spans="2:4" ht="13.5" customHeight="1">
      <c r="B5656" s="2"/>
      <c r="D5656" s="2"/>
    </row>
    <row r="5657" spans="2:4" ht="13.5" customHeight="1">
      <c r="B5657" s="2"/>
      <c r="D5657" s="2"/>
    </row>
    <row r="5658" spans="2:4" ht="13.5" customHeight="1">
      <c r="B5658" s="2"/>
      <c r="D5658" s="2"/>
    </row>
    <row r="5659" spans="2:4" ht="13.5" customHeight="1">
      <c r="B5659" s="2"/>
      <c r="D5659" s="2"/>
    </row>
    <row r="5660" spans="2:4" ht="13.5" customHeight="1">
      <c r="B5660" s="2"/>
      <c r="D5660" s="2"/>
    </row>
    <row r="5661" spans="2:4" ht="13.5" customHeight="1">
      <c r="B5661" s="2"/>
      <c r="D5661" s="2"/>
    </row>
    <row r="5662" spans="2:4" ht="13.5" customHeight="1">
      <c r="B5662" s="2"/>
      <c r="D5662" s="2"/>
    </row>
    <row r="5663" spans="2:4" ht="13.5" customHeight="1">
      <c r="B5663" s="2"/>
      <c r="D5663" s="2"/>
    </row>
    <row r="5664" spans="2:4" ht="13.5" customHeight="1">
      <c r="B5664" s="2"/>
      <c r="D5664" s="2"/>
    </row>
    <row r="5665" spans="2:4" ht="13.5" customHeight="1">
      <c r="B5665" s="2"/>
      <c r="D5665" s="2"/>
    </row>
    <row r="5666" spans="2:4" ht="13.5" customHeight="1">
      <c r="B5666" s="2"/>
      <c r="D5666" s="2"/>
    </row>
    <row r="5667" spans="2:4" ht="13.5" customHeight="1">
      <c r="B5667" s="2"/>
      <c r="D5667" s="2"/>
    </row>
    <row r="5668" spans="2:4" ht="13.5" customHeight="1">
      <c r="B5668" s="2"/>
      <c r="D5668" s="2"/>
    </row>
    <row r="5669" spans="2:4" ht="13.5" customHeight="1">
      <c r="B5669" s="2"/>
      <c r="D5669" s="2"/>
    </row>
    <row r="5670" spans="2:4" ht="13.5" customHeight="1">
      <c r="B5670" s="2"/>
      <c r="D5670" s="2"/>
    </row>
    <row r="5671" spans="2:4" ht="13.5" customHeight="1">
      <c r="B5671" s="2"/>
      <c r="D5671" s="2"/>
    </row>
    <row r="5672" spans="2:4" ht="13.5" customHeight="1">
      <c r="B5672" s="2"/>
      <c r="D5672" s="2"/>
    </row>
    <row r="5673" spans="2:4" ht="13.5" customHeight="1">
      <c r="B5673" s="2"/>
      <c r="D5673" s="2"/>
    </row>
    <row r="5674" spans="2:4" ht="13.5" customHeight="1">
      <c r="B5674" s="2"/>
      <c r="D5674" s="2"/>
    </row>
    <row r="5675" spans="2:4" ht="13.5" customHeight="1">
      <c r="B5675" s="2"/>
      <c r="D5675" s="2"/>
    </row>
    <row r="5676" spans="2:4" ht="13.5" customHeight="1">
      <c r="B5676" s="2"/>
      <c r="D5676" s="2"/>
    </row>
    <row r="5677" spans="2:4" ht="13.5" customHeight="1">
      <c r="B5677" s="2"/>
      <c r="D5677" s="2"/>
    </row>
    <row r="5678" spans="2:4" ht="13.5" customHeight="1">
      <c r="B5678" s="2"/>
      <c r="D5678" s="2"/>
    </row>
    <row r="5679" spans="2:4" ht="13.5" customHeight="1">
      <c r="B5679" s="2"/>
      <c r="D5679" s="2"/>
    </row>
    <row r="5680" spans="2:4" ht="13.5" customHeight="1">
      <c r="B5680" s="2"/>
      <c r="D5680" s="2"/>
    </row>
    <row r="5681" spans="2:4" ht="13.5" customHeight="1">
      <c r="B5681" s="2"/>
      <c r="D5681" s="2"/>
    </row>
    <row r="5682" spans="2:4" ht="13.5" customHeight="1">
      <c r="B5682" s="2"/>
      <c r="D5682" s="2"/>
    </row>
    <row r="5683" spans="2:4" ht="13.5" customHeight="1">
      <c r="B5683" s="2"/>
      <c r="D5683" s="2"/>
    </row>
    <row r="5684" spans="2:4" ht="13.5" customHeight="1">
      <c r="B5684" s="2"/>
      <c r="D5684" s="2"/>
    </row>
    <row r="5685" spans="2:4" ht="13.5" customHeight="1">
      <c r="B5685" s="2"/>
      <c r="D5685" s="2"/>
    </row>
    <row r="5686" spans="2:4" ht="13.5" customHeight="1">
      <c r="B5686" s="2"/>
      <c r="D5686" s="2"/>
    </row>
    <row r="5687" spans="2:4" ht="13.5" customHeight="1">
      <c r="B5687" s="2"/>
      <c r="D5687" s="2"/>
    </row>
    <row r="5688" spans="2:4" ht="13.5" customHeight="1">
      <c r="B5688" s="2"/>
      <c r="D5688" s="2"/>
    </row>
    <row r="5689" spans="2:4" ht="13.5" customHeight="1">
      <c r="B5689" s="2"/>
      <c r="D5689" s="2"/>
    </row>
    <row r="5690" spans="2:4" ht="13.5" customHeight="1">
      <c r="B5690" s="2"/>
      <c r="D5690" s="2"/>
    </row>
    <row r="5691" spans="2:4" ht="13.5" customHeight="1">
      <c r="B5691" s="2"/>
      <c r="D5691" s="2"/>
    </row>
    <row r="5692" spans="2:4" ht="13.5" customHeight="1">
      <c r="B5692" s="2"/>
      <c r="D5692" s="2"/>
    </row>
    <row r="5693" spans="2:4" ht="13.5" customHeight="1">
      <c r="B5693" s="2"/>
      <c r="D5693" s="2"/>
    </row>
    <row r="5694" spans="2:4" ht="13.5" customHeight="1">
      <c r="B5694" s="2"/>
      <c r="D5694" s="2"/>
    </row>
    <row r="5695" spans="2:4" ht="13.5" customHeight="1">
      <c r="B5695" s="2"/>
      <c r="D5695" s="2"/>
    </row>
    <row r="5696" spans="2:4" ht="13.5" customHeight="1">
      <c r="B5696" s="2"/>
      <c r="D5696" s="2"/>
    </row>
    <row r="5697" spans="2:4" ht="13.5" customHeight="1">
      <c r="B5697" s="2"/>
      <c r="D5697" s="2"/>
    </row>
    <row r="5698" spans="2:4" ht="13.5" customHeight="1">
      <c r="B5698" s="2"/>
      <c r="D5698" s="2"/>
    </row>
    <row r="5699" spans="2:4" ht="13.5" customHeight="1">
      <c r="B5699" s="2"/>
      <c r="D5699" s="2"/>
    </row>
    <row r="5700" spans="2:4" ht="13.5" customHeight="1">
      <c r="B5700" s="2"/>
      <c r="D5700" s="2"/>
    </row>
    <row r="5701" spans="2:4" ht="13.5" customHeight="1">
      <c r="B5701" s="2"/>
      <c r="D5701" s="2"/>
    </row>
    <row r="5702" spans="2:4" ht="13.5" customHeight="1">
      <c r="B5702" s="2"/>
      <c r="D5702" s="2"/>
    </row>
    <row r="5703" spans="2:4" ht="13.5" customHeight="1">
      <c r="B5703" s="2"/>
      <c r="D5703" s="2"/>
    </row>
    <row r="5704" spans="2:4" ht="13.5" customHeight="1">
      <c r="B5704" s="2"/>
      <c r="D5704" s="2"/>
    </row>
    <row r="5705" spans="2:4" ht="13.5" customHeight="1">
      <c r="B5705" s="2"/>
      <c r="D5705" s="2"/>
    </row>
    <row r="5706" spans="2:4" ht="13.5" customHeight="1">
      <c r="B5706" s="2"/>
      <c r="D5706" s="2"/>
    </row>
    <row r="5707" spans="2:4" ht="13.5" customHeight="1">
      <c r="B5707" s="2"/>
      <c r="D5707" s="2"/>
    </row>
    <row r="5708" spans="2:4" ht="13.5" customHeight="1">
      <c r="B5708" s="2"/>
      <c r="D5708" s="2"/>
    </row>
    <row r="5709" spans="2:4" ht="13.5" customHeight="1">
      <c r="B5709" s="2"/>
      <c r="D5709" s="2"/>
    </row>
    <row r="5710" spans="2:4" ht="13.5" customHeight="1">
      <c r="B5710" s="2"/>
      <c r="D5710" s="2"/>
    </row>
    <row r="5711" spans="2:4" ht="13.5" customHeight="1">
      <c r="B5711" s="2"/>
      <c r="D5711" s="2"/>
    </row>
    <row r="5712" spans="2:4" ht="13.5" customHeight="1">
      <c r="B5712" s="2"/>
      <c r="D5712" s="2"/>
    </row>
    <row r="5713" spans="2:4" ht="13.5" customHeight="1">
      <c r="B5713" s="2"/>
      <c r="D5713" s="2"/>
    </row>
    <row r="5714" spans="2:4" ht="13.5" customHeight="1">
      <c r="B5714" s="2"/>
      <c r="D5714" s="2"/>
    </row>
    <row r="5715" spans="2:4" ht="13.5" customHeight="1">
      <c r="B5715" s="2"/>
      <c r="D5715" s="2"/>
    </row>
    <row r="5716" spans="2:4" ht="13.5" customHeight="1">
      <c r="B5716" s="2"/>
      <c r="D5716" s="2"/>
    </row>
    <row r="5717" spans="2:4" ht="13.5" customHeight="1">
      <c r="B5717" s="2"/>
      <c r="D5717" s="2"/>
    </row>
    <row r="5718" spans="2:4" ht="13.5" customHeight="1">
      <c r="B5718" s="2"/>
      <c r="D5718" s="2"/>
    </row>
    <row r="5719" spans="2:4" ht="13.5" customHeight="1">
      <c r="B5719" s="2"/>
      <c r="D5719" s="2"/>
    </row>
    <row r="5720" spans="2:4" ht="13.5" customHeight="1">
      <c r="B5720" s="2"/>
      <c r="D5720" s="2"/>
    </row>
    <row r="5721" spans="2:4" ht="13.5" customHeight="1">
      <c r="B5721" s="2"/>
      <c r="D5721" s="2"/>
    </row>
    <row r="5722" spans="2:4" ht="13.5" customHeight="1">
      <c r="B5722" s="2"/>
      <c r="D5722" s="2"/>
    </row>
    <row r="5723" spans="2:4" ht="13.5" customHeight="1">
      <c r="B5723" s="2"/>
      <c r="D5723" s="2"/>
    </row>
    <row r="5724" spans="2:4" ht="13.5" customHeight="1">
      <c r="B5724" s="2"/>
      <c r="D5724" s="2"/>
    </row>
    <row r="5725" spans="2:4" ht="13.5" customHeight="1">
      <c r="B5725" s="2"/>
      <c r="D5725" s="2"/>
    </row>
    <row r="5726" spans="2:4" ht="13.5" customHeight="1">
      <c r="B5726" s="2"/>
      <c r="D5726" s="2"/>
    </row>
    <row r="5727" spans="2:4" ht="13.5" customHeight="1">
      <c r="B5727" s="2"/>
      <c r="D5727" s="2"/>
    </row>
    <row r="5728" spans="2:4" ht="13.5" customHeight="1">
      <c r="B5728" s="2"/>
      <c r="D5728" s="2"/>
    </row>
    <row r="5729" spans="2:4" ht="13.5" customHeight="1">
      <c r="B5729" s="2"/>
      <c r="D5729" s="2"/>
    </row>
    <row r="5730" spans="2:4" ht="13.5" customHeight="1">
      <c r="B5730" s="2"/>
      <c r="D5730" s="2"/>
    </row>
    <row r="5731" spans="2:4" ht="13.5" customHeight="1">
      <c r="B5731" s="2"/>
      <c r="D5731" s="2"/>
    </row>
    <row r="5732" spans="2:4" ht="13.5" customHeight="1">
      <c r="B5732" s="2"/>
      <c r="D5732" s="2"/>
    </row>
    <row r="5733" spans="2:4" ht="13.5" customHeight="1">
      <c r="B5733" s="2"/>
      <c r="D5733" s="2"/>
    </row>
    <row r="5734" spans="2:4" ht="13.5" customHeight="1">
      <c r="B5734" s="2"/>
      <c r="D5734" s="2"/>
    </row>
    <row r="5735" spans="2:4" ht="13.5" customHeight="1">
      <c r="B5735" s="2"/>
      <c r="D5735" s="2"/>
    </row>
    <row r="5736" spans="2:4" ht="13.5" customHeight="1">
      <c r="B5736" s="2"/>
      <c r="D5736" s="2"/>
    </row>
    <row r="5737" spans="2:4" ht="13.5" customHeight="1">
      <c r="B5737" s="2"/>
      <c r="D5737" s="2"/>
    </row>
    <row r="5738" spans="2:4" ht="13.5" customHeight="1">
      <c r="B5738" s="2"/>
      <c r="D5738" s="2"/>
    </row>
    <row r="5739" spans="2:4" ht="13.5" customHeight="1">
      <c r="B5739" s="2"/>
      <c r="D5739" s="2"/>
    </row>
    <row r="5740" spans="2:4" ht="13.5" customHeight="1">
      <c r="B5740" s="2"/>
      <c r="D5740" s="2"/>
    </row>
    <row r="5741" spans="2:4" ht="13.5" customHeight="1">
      <c r="B5741" s="2"/>
      <c r="D5741" s="2"/>
    </row>
    <row r="5742" spans="2:4" ht="13.5" customHeight="1">
      <c r="B5742" s="2"/>
      <c r="D5742" s="2"/>
    </row>
    <row r="5743" spans="2:4" ht="13.5" customHeight="1">
      <c r="B5743" s="2"/>
      <c r="D5743" s="2"/>
    </row>
    <row r="5744" spans="2:4" ht="13.5" customHeight="1">
      <c r="B5744" s="2"/>
      <c r="D5744" s="2"/>
    </row>
    <row r="5745" spans="2:4" ht="13.5" customHeight="1">
      <c r="B5745" s="2"/>
      <c r="D5745" s="2"/>
    </row>
    <row r="5746" spans="2:4" ht="13.5" customHeight="1">
      <c r="B5746" s="2"/>
      <c r="D5746" s="2"/>
    </row>
    <row r="5747" spans="2:4" ht="13.5" customHeight="1">
      <c r="B5747" s="2"/>
      <c r="D5747" s="2"/>
    </row>
    <row r="5748" spans="2:4" ht="13.5" customHeight="1">
      <c r="B5748" s="2"/>
      <c r="D5748" s="2"/>
    </row>
    <row r="5749" spans="2:4" ht="13.5" customHeight="1">
      <c r="B5749" s="2"/>
      <c r="D5749" s="2"/>
    </row>
    <row r="5750" spans="2:4" ht="13.5" customHeight="1">
      <c r="B5750" s="2"/>
      <c r="D5750" s="2"/>
    </row>
    <row r="5751" spans="2:4" ht="13.5" customHeight="1">
      <c r="B5751" s="2"/>
      <c r="D5751" s="2"/>
    </row>
    <row r="5752" spans="2:4" ht="13.5" customHeight="1">
      <c r="B5752" s="2"/>
      <c r="D5752" s="2"/>
    </row>
    <row r="5753" spans="2:4" ht="13.5" customHeight="1">
      <c r="B5753" s="2"/>
      <c r="D5753" s="2"/>
    </row>
    <row r="5754" spans="2:4" ht="13.5" customHeight="1">
      <c r="B5754" s="2"/>
      <c r="D5754" s="2"/>
    </row>
    <row r="5755" spans="2:4" ht="13.5" customHeight="1">
      <c r="B5755" s="2"/>
      <c r="D5755" s="2"/>
    </row>
    <row r="5756" spans="2:4" ht="13.5" customHeight="1">
      <c r="B5756" s="2"/>
      <c r="D5756" s="2"/>
    </row>
    <row r="5757" spans="2:4" ht="13.5" customHeight="1">
      <c r="B5757" s="2"/>
      <c r="D5757" s="2"/>
    </row>
    <row r="5758" spans="2:4" ht="13.5" customHeight="1">
      <c r="B5758" s="2"/>
      <c r="D5758" s="2"/>
    </row>
    <row r="5759" spans="2:4" ht="13.5" customHeight="1">
      <c r="B5759" s="2"/>
      <c r="D5759" s="2"/>
    </row>
    <row r="5760" spans="2:4" ht="13.5" customHeight="1">
      <c r="B5760" s="2"/>
      <c r="D5760" s="2"/>
    </row>
    <row r="5761" spans="2:4" ht="13.5" customHeight="1">
      <c r="B5761" s="2"/>
      <c r="D5761" s="2"/>
    </row>
    <row r="5762" spans="2:4" ht="13.5" customHeight="1">
      <c r="B5762" s="2"/>
      <c r="D5762" s="2"/>
    </row>
    <row r="5763" spans="2:4" ht="13.5" customHeight="1">
      <c r="B5763" s="2"/>
      <c r="D5763" s="2"/>
    </row>
    <row r="5764" spans="2:4" ht="13.5" customHeight="1">
      <c r="B5764" s="2"/>
      <c r="D5764" s="2"/>
    </row>
    <row r="5765" spans="2:4" ht="13.5" customHeight="1">
      <c r="B5765" s="2"/>
      <c r="D5765" s="2"/>
    </row>
    <row r="5766" spans="2:4" ht="13.5" customHeight="1">
      <c r="B5766" s="2"/>
      <c r="D5766" s="2"/>
    </row>
    <row r="5767" spans="2:4" ht="13.5" customHeight="1">
      <c r="B5767" s="2"/>
      <c r="D5767" s="2"/>
    </row>
    <row r="5768" spans="2:4" ht="13.5" customHeight="1">
      <c r="B5768" s="2"/>
      <c r="D5768" s="2"/>
    </row>
    <row r="5769" spans="2:4" ht="13.5" customHeight="1">
      <c r="B5769" s="2"/>
      <c r="D5769" s="2"/>
    </row>
    <row r="5770" spans="2:4" ht="13.5" customHeight="1">
      <c r="B5770" s="2"/>
      <c r="D5770" s="2"/>
    </row>
    <row r="5771" spans="2:4" ht="13.5" customHeight="1">
      <c r="B5771" s="2"/>
      <c r="D5771" s="2"/>
    </row>
    <row r="5772" spans="2:4" ht="13.5" customHeight="1">
      <c r="B5772" s="2"/>
      <c r="D5772" s="2"/>
    </row>
    <row r="5773" spans="2:4" ht="13.5" customHeight="1">
      <c r="B5773" s="2"/>
      <c r="D5773" s="2"/>
    </row>
    <row r="5774" spans="2:4" ht="13.5" customHeight="1">
      <c r="B5774" s="2"/>
      <c r="D5774" s="2"/>
    </row>
    <row r="5775" spans="2:4" ht="13.5" customHeight="1">
      <c r="B5775" s="2"/>
      <c r="D5775" s="2"/>
    </row>
    <row r="5776" spans="2:4" ht="13.5" customHeight="1">
      <c r="B5776" s="2"/>
      <c r="D5776" s="2"/>
    </row>
    <row r="5777" spans="2:4" ht="13.5" customHeight="1">
      <c r="B5777" s="2"/>
      <c r="D5777" s="2"/>
    </row>
    <row r="5778" spans="2:4" ht="13.5" customHeight="1">
      <c r="B5778" s="2"/>
      <c r="D5778" s="2"/>
    </row>
    <row r="5779" spans="2:4" ht="13.5" customHeight="1">
      <c r="B5779" s="2"/>
      <c r="D5779" s="2"/>
    </row>
    <row r="5780" spans="2:4" ht="13.5" customHeight="1">
      <c r="B5780" s="2"/>
      <c r="D5780" s="2"/>
    </row>
    <row r="5781" spans="2:4" ht="13.5" customHeight="1">
      <c r="B5781" s="2"/>
      <c r="D5781" s="2"/>
    </row>
    <row r="5782" spans="2:4" ht="13.5" customHeight="1">
      <c r="B5782" s="2"/>
      <c r="D5782" s="2"/>
    </row>
    <row r="5783" spans="2:4" ht="13.5" customHeight="1">
      <c r="B5783" s="2"/>
      <c r="D5783" s="2"/>
    </row>
    <row r="5784" spans="2:4" ht="13.5" customHeight="1">
      <c r="B5784" s="2"/>
      <c r="D5784" s="2"/>
    </row>
    <row r="5785" spans="2:4" ht="13.5" customHeight="1">
      <c r="B5785" s="2"/>
      <c r="D5785" s="2"/>
    </row>
    <row r="5786" spans="2:4" ht="13.5" customHeight="1">
      <c r="B5786" s="2"/>
      <c r="D5786" s="2"/>
    </row>
    <row r="5787" spans="2:4" ht="13.5" customHeight="1">
      <c r="B5787" s="2"/>
      <c r="D5787" s="2"/>
    </row>
    <row r="5788" spans="2:4" ht="13.5" customHeight="1">
      <c r="B5788" s="2"/>
      <c r="D5788" s="2"/>
    </row>
    <row r="5789" spans="2:4" ht="13.5" customHeight="1">
      <c r="B5789" s="2"/>
      <c r="D5789" s="2"/>
    </row>
    <row r="5790" spans="2:4" ht="13.5" customHeight="1">
      <c r="B5790" s="2"/>
      <c r="D5790" s="2"/>
    </row>
    <row r="5791" spans="2:4" ht="13.5" customHeight="1">
      <c r="B5791" s="2"/>
      <c r="D5791" s="2"/>
    </row>
    <row r="5792" spans="2:4" ht="13.5" customHeight="1">
      <c r="B5792" s="2"/>
      <c r="D5792" s="2"/>
    </row>
    <row r="5793" spans="2:4" ht="13.5" customHeight="1">
      <c r="B5793" s="2"/>
      <c r="D5793" s="2"/>
    </row>
    <row r="5794" spans="2:4" ht="13.5" customHeight="1">
      <c r="B5794" s="2"/>
      <c r="D5794" s="2"/>
    </row>
    <row r="5795" spans="2:4" ht="13.5" customHeight="1">
      <c r="B5795" s="2"/>
      <c r="D5795" s="2"/>
    </row>
    <row r="5796" spans="2:4" ht="13.5" customHeight="1">
      <c r="B5796" s="2"/>
      <c r="D5796" s="2"/>
    </row>
    <row r="5797" spans="2:4" ht="13.5" customHeight="1">
      <c r="B5797" s="2"/>
      <c r="D5797" s="2"/>
    </row>
    <row r="5798" spans="2:4" ht="13.5" customHeight="1">
      <c r="B5798" s="2"/>
      <c r="D5798" s="2"/>
    </row>
    <row r="5799" spans="2:4" ht="13.5" customHeight="1">
      <c r="B5799" s="2"/>
      <c r="D5799" s="2"/>
    </row>
    <row r="5800" spans="2:4" ht="13.5" customHeight="1">
      <c r="B5800" s="2"/>
      <c r="D5800" s="2"/>
    </row>
    <row r="5801" spans="2:4" ht="13.5" customHeight="1">
      <c r="B5801" s="2"/>
      <c r="D5801" s="2"/>
    </row>
    <row r="5802" spans="2:4" ht="13.5" customHeight="1">
      <c r="B5802" s="2"/>
      <c r="D5802" s="2"/>
    </row>
    <row r="5803" spans="2:4" ht="13.5" customHeight="1">
      <c r="B5803" s="2"/>
      <c r="D5803" s="2"/>
    </row>
    <row r="5804" spans="2:4" ht="13.5" customHeight="1">
      <c r="B5804" s="2"/>
      <c r="D5804" s="2"/>
    </row>
    <row r="5805" spans="2:4" ht="13.5" customHeight="1">
      <c r="B5805" s="2"/>
      <c r="D5805" s="2"/>
    </row>
    <row r="5806" spans="2:4" ht="13.5" customHeight="1">
      <c r="B5806" s="2"/>
      <c r="D5806" s="2"/>
    </row>
    <row r="5807" spans="2:4" ht="13.5" customHeight="1">
      <c r="B5807" s="2"/>
      <c r="D5807" s="2"/>
    </row>
    <row r="5808" spans="2:4" ht="13.5" customHeight="1">
      <c r="B5808" s="2"/>
      <c r="D5808" s="2"/>
    </row>
    <row r="5809" spans="2:4" ht="13.5" customHeight="1">
      <c r="B5809" s="2"/>
      <c r="D5809" s="2"/>
    </row>
    <row r="5810" spans="2:4" ht="13.5" customHeight="1">
      <c r="B5810" s="2"/>
      <c r="D5810" s="2"/>
    </row>
    <row r="5811" spans="2:4" ht="13.5" customHeight="1">
      <c r="B5811" s="2"/>
      <c r="D5811" s="2"/>
    </row>
    <row r="5812" spans="2:4" ht="13.5" customHeight="1">
      <c r="B5812" s="2"/>
      <c r="D5812" s="2"/>
    </row>
    <row r="5813" spans="2:4" ht="13.5" customHeight="1">
      <c r="B5813" s="2"/>
      <c r="D5813" s="2"/>
    </row>
    <row r="5814" spans="2:4" ht="13.5" customHeight="1">
      <c r="B5814" s="2"/>
      <c r="D5814" s="2"/>
    </row>
    <row r="5815" spans="2:4" ht="13.5" customHeight="1">
      <c r="B5815" s="2"/>
      <c r="D5815" s="2"/>
    </row>
    <row r="5816" spans="2:4" ht="13.5" customHeight="1">
      <c r="B5816" s="2"/>
      <c r="D5816" s="2"/>
    </row>
    <row r="5817" spans="2:4" ht="13.5" customHeight="1">
      <c r="B5817" s="2"/>
      <c r="D5817" s="2"/>
    </row>
    <row r="5818" spans="2:4" ht="13.5" customHeight="1">
      <c r="B5818" s="2"/>
      <c r="D5818" s="2"/>
    </row>
    <row r="5819" spans="2:4" ht="13.5" customHeight="1">
      <c r="B5819" s="2"/>
      <c r="D5819" s="2"/>
    </row>
    <row r="5820" spans="2:4" ht="13.5" customHeight="1">
      <c r="B5820" s="2"/>
      <c r="D5820" s="2"/>
    </row>
    <row r="5821" spans="2:4" ht="13.5" customHeight="1">
      <c r="B5821" s="2"/>
      <c r="D5821" s="2"/>
    </row>
    <row r="5822" spans="2:4" ht="13.5" customHeight="1">
      <c r="B5822" s="2"/>
      <c r="D5822" s="2"/>
    </row>
    <row r="5823" spans="2:4" ht="13.5" customHeight="1">
      <c r="B5823" s="2"/>
      <c r="D5823" s="2"/>
    </row>
    <row r="5824" spans="2:4" ht="13.5" customHeight="1">
      <c r="B5824" s="2"/>
      <c r="D5824" s="2"/>
    </row>
    <row r="5825" spans="2:4" ht="13.5" customHeight="1">
      <c r="B5825" s="2"/>
      <c r="D5825" s="2"/>
    </row>
    <row r="5826" spans="2:4" ht="13.5" customHeight="1">
      <c r="B5826" s="2"/>
      <c r="D5826" s="2"/>
    </row>
    <row r="5827" spans="2:4" ht="13.5" customHeight="1">
      <c r="B5827" s="2"/>
      <c r="D5827" s="2"/>
    </row>
    <row r="5828" spans="2:4" ht="13.5" customHeight="1">
      <c r="B5828" s="2"/>
      <c r="D5828" s="2"/>
    </row>
    <row r="5829" spans="2:4" ht="13.5" customHeight="1">
      <c r="B5829" s="2"/>
      <c r="D5829" s="2"/>
    </row>
    <row r="5830" spans="2:4" ht="13.5" customHeight="1">
      <c r="B5830" s="2"/>
      <c r="D5830" s="2"/>
    </row>
    <row r="5831" spans="2:4" ht="13.5" customHeight="1">
      <c r="B5831" s="2"/>
      <c r="D5831" s="2"/>
    </row>
    <row r="5832" spans="2:4" ht="13.5" customHeight="1">
      <c r="B5832" s="2"/>
      <c r="D5832" s="2"/>
    </row>
    <row r="5833" spans="2:4" ht="13.5" customHeight="1">
      <c r="B5833" s="2"/>
      <c r="D5833" s="2"/>
    </row>
    <row r="5834" spans="2:4" ht="13.5" customHeight="1">
      <c r="B5834" s="2"/>
      <c r="D5834" s="2"/>
    </row>
    <row r="5835" spans="2:4" ht="13.5" customHeight="1">
      <c r="B5835" s="2"/>
      <c r="D5835" s="2"/>
    </row>
    <row r="5836" spans="2:4" ht="13.5" customHeight="1">
      <c r="B5836" s="2"/>
      <c r="D5836" s="2"/>
    </row>
    <row r="5837" spans="2:4" ht="13.5" customHeight="1">
      <c r="B5837" s="2"/>
      <c r="D5837" s="2"/>
    </row>
    <row r="5838" spans="2:4" ht="13.5" customHeight="1">
      <c r="B5838" s="2"/>
      <c r="D5838" s="2"/>
    </row>
    <row r="5839" spans="2:4" ht="13.5" customHeight="1">
      <c r="B5839" s="2"/>
      <c r="D5839" s="2"/>
    </row>
    <row r="5840" spans="2:4" ht="13.5" customHeight="1">
      <c r="B5840" s="2"/>
      <c r="D5840" s="2"/>
    </row>
    <row r="5841" spans="2:4" ht="13.5" customHeight="1">
      <c r="B5841" s="2"/>
      <c r="D5841" s="2"/>
    </row>
    <row r="5842" spans="2:4" ht="13.5" customHeight="1">
      <c r="B5842" s="2"/>
      <c r="D5842" s="2"/>
    </row>
    <row r="5843" spans="2:4" ht="13.5" customHeight="1">
      <c r="B5843" s="2"/>
      <c r="D5843" s="2"/>
    </row>
    <row r="5844" spans="2:4" ht="13.5" customHeight="1">
      <c r="B5844" s="2"/>
      <c r="D5844" s="2"/>
    </row>
    <row r="5845" spans="2:4" ht="13.5" customHeight="1">
      <c r="B5845" s="2"/>
      <c r="D5845" s="2"/>
    </row>
    <row r="5846" spans="2:4" ht="13.5" customHeight="1">
      <c r="B5846" s="2"/>
      <c r="D5846" s="2"/>
    </row>
    <row r="5847" spans="2:4" ht="13.5" customHeight="1">
      <c r="B5847" s="2"/>
      <c r="D5847" s="2"/>
    </row>
    <row r="5848" spans="2:4" ht="13.5" customHeight="1">
      <c r="B5848" s="2"/>
      <c r="D5848" s="2"/>
    </row>
    <row r="5849" spans="2:4" ht="13.5" customHeight="1">
      <c r="B5849" s="2"/>
      <c r="D5849" s="2"/>
    </row>
    <row r="5850" spans="2:4" ht="13.5" customHeight="1">
      <c r="B5850" s="2"/>
      <c r="D5850" s="2"/>
    </row>
    <row r="5851" spans="2:4" ht="13.5" customHeight="1">
      <c r="B5851" s="2"/>
      <c r="D5851" s="2"/>
    </row>
    <row r="5852" spans="2:4" ht="13.5" customHeight="1">
      <c r="B5852" s="2"/>
      <c r="D5852" s="2"/>
    </row>
    <row r="5853" spans="2:4" ht="13.5" customHeight="1">
      <c r="B5853" s="2"/>
      <c r="D5853" s="2"/>
    </row>
    <row r="5854" spans="2:4" ht="13.5" customHeight="1">
      <c r="B5854" s="2"/>
      <c r="D5854" s="2"/>
    </row>
    <row r="5855" spans="2:4" ht="13.5" customHeight="1">
      <c r="B5855" s="2"/>
      <c r="D5855" s="2"/>
    </row>
    <row r="5856" spans="2:4" ht="13.5" customHeight="1">
      <c r="B5856" s="2"/>
      <c r="D5856" s="2"/>
    </row>
    <row r="5857" spans="2:4" ht="13.5" customHeight="1">
      <c r="B5857" s="2"/>
      <c r="D5857" s="2"/>
    </row>
    <row r="5858" spans="2:4" ht="13.5" customHeight="1">
      <c r="B5858" s="2"/>
      <c r="D5858" s="2"/>
    </row>
    <row r="5859" spans="2:4" ht="13.5" customHeight="1">
      <c r="B5859" s="2"/>
      <c r="D5859" s="2"/>
    </row>
    <row r="5860" spans="2:4" ht="13.5" customHeight="1">
      <c r="B5860" s="2"/>
      <c r="D5860" s="2"/>
    </row>
    <row r="5861" spans="2:4" ht="13.5" customHeight="1">
      <c r="B5861" s="2"/>
      <c r="D5861" s="2"/>
    </row>
    <row r="5862" spans="2:4" ht="13.5" customHeight="1">
      <c r="B5862" s="2"/>
      <c r="D5862" s="2"/>
    </row>
    <row r="5863" spans="2:4" ht="13.5" customHeight="1">
      <c r="B5863" s="2"/>
      <c r="D5863" s="2"/>
    </row>
    <row r="5864" spans="2:4" ht="13.5" customHeight="1">
      <c r="B5864" s="2"/>
      <c r="D5864" s="2"/>
    </row>
    <row r="5865" spans="2:4" ht="13.5" customHeight="1">
      <c r="B5865" s="2"/>
      <c r="D5865" s="2"/>
    </row>
    <row r="5866" spans="2:4" ht="13.5" customHeight="1">
      <c r="B5866" s="2"/>
      <c r="D5866" s="2"/>
    </row>
    <row r="5867" spans="2:4" ht="13.5" customHeight="1">
      <c r="B5867" s="2"/>
      <c r="D5867" s="2"/>
    </row>
    <row r="5868" spans="2:4" ht="13.5" customHeight="1">
      <c r="B5868" s="2"/>
      <c r="D5868" s="2"/>
    </row>
    <row r="5869" spans="2:4" ht="13.5" customHeight="1">
      <c r="B5869" s="2"/>
      <c r="D5869" s="2"/>
    </row>
    <row r="5870" spans="2:4" ht="13.5" customHeight="1">
      <c r="B5870" s="2"/>
      <c r="D5870" s="2"/>
    </row>
    <row r="5871" spans="2:4" ht="13.5" customHeight="1">
      <c r="B5871" s="2"/>
      <c r="D5871" s="2"/>
    </row>
    <row r="5872" spans="2:4" ht="13.5" customHeight="1">
      <c r="B5872" s="2"/>
      <c r="D5872" s="2"/>
    </row>
    <row r="5873" spans="2:4" ht="13.5" customHeight="1">
      <c r="B5873" s="2"/>
      <c r="D5873" s="2"/>
    </row>
    <row r="5874" spans="2:4" ht="13.5" customHeight="1">
      <c r="B5874" s="2"/>
      <c r="D5874" s="2"/>
    </row>
    <row r="5875" spans="2:4" ht="13.5" customHeight="1">
      <c r="B5875" s="2"/>
      <c r="D5875" s="2"/>
    </row>
    <row r="5876" spans="2:4" ht="13.5" customHeight="1">
      <c r="B5876" s="2"/>
      <c r="D5876" s="2"/>
    </row>
    <row r="5877" spans="2:4" ht="13.5" customHeight="1">
      <c r="B5877" s="2"/>
      <c r="D5877" s="2"/>
    </row>
    <row r="5878" spans="2:4" ht="13.5" customHeight="1">
      <c r="B5878" s="2"/>
      <c r="D5878" s="2"/>
    </row>
    <row r="5879" spans="2:4" ht="13.5" customHeight="1">
      <c r="B5879" s="2"/>
      <c r="D5879" s="2"/>
    </row>
    <row r="5880" spans="2:4" ht="13.5" customHeight="1">
      <c r="B5880" s="2"/>
      <c r="D5880" s="2"/>
    </row>
    <row r="5881" spans="2:4" ht="13.5" customHeight="1">
      <c r="B5881" s="2"/>
      <c r="D5881" s="2"/>
    </row>
    <row r="5882" spans="2:4" ht="13.5" customHeight="1">
      <c r="B5882" s="2"/>
      <c r="D5882" s="2"/>
    </row>
    <row r="5883" spans="2:4" ht="13.5" customHeight="1">
      <c r="B5883" s="2"/>
      <c r="D5883" s="2"/>
    </row>
    <row r="5884" spans="2:4" ht="13.5" customHeight="1">
      <c r="B5884" s="2"/>
      <c r="D5884" s="2"/>
    </row>
    <row r="5885" spans="2:4" ht="13.5" customHeight="1">
      <c r="B5885" s="2"/>
      <c r="D5885" s="2"/>
    </row>
    <row r="5886" spans="2:4" ht="13.5" customHeight="1">
      <c r="B5886" s="2"/>
      <c r="D5886" s="2"/>
    </row>
    <row r="5887" spans="2:4" ht="13.5" customHeight="1">
      <c r="B5887" s="2"/>
      <c r="D5887" s="2"/>
    </row>
    <row r="5888" spans="2:4" ht="13.5" customHeight="1">
      <c r="B5888" s="2"/>
      <c r="D5888" s="2"/>
    </row>
    <row r="5889" spans="2:4" ht="13.5" customHeight="1">
      <c r="B5889" s="2"/>
      <c r="D5889" s="2"/>
    </row>
    <row r="5890" spans="2:4" ht="13.5" customHeight="1">
      <c r="B5890" s="2"/>
      <c r="D5890" s="2"/>
    </row>
    <row r="5891" spans="2:4" ht="13.5" customHeight="1">
      <c r="B5891" s="2"/>
      <c r="D5891" s="2"/>
    </row>
    <row r="5892" spans="2:4" ht="13.5" customHeight="1">
      <c r="B5892" s="2"/>
      <c r="D5892" s="2"/>
    </row>
    <row r="5893" spans="2:4" ht="13.5" customHeight="1">
      <c r="B5893" s="2"/>
      <c r="D5893" s="2"/>
    </row>
    <row r="5894" spans="2:4" ht="13.5" customHeight="1">
      <c r="B5894" s="2"/>
      <c r="D5894" s="2"/>
    </row>
    <row r="5895" spans="2:4" ht="13.5" customHeight="1">
      <c r="B5895" s="2"/>
      <c r="D5895" s="2"/>
    </row>
    <row r="5896" spans="2:4" ht="13.5" customHeight="1">
      <c r="B5896" s="2"/>
      <c r="D5896" s="2"/>
    </row>
    <row r="5897" spans="2:4" ht="13.5" customHeight="1">
      <c r="B5897" s="2"/>
      <c r="D5897" s="2"/>
    </row>
    <row r="5898" spans="2:4" ht="13.5" customHeight="1">
      <c r="B5898" s="2"/>
      <c r="D5898" s="2"/>
    </row>
    <row r="5899" spans="2:4" ht="13.5" customHeight="1">
      <c r="B5899" s="2"/>
      <c r="D5899" s="2"/>
    </row>
    <row r="5900" spans="2:4" ht="13.5" customHeight="1">
      <c r="B5900" s="2"/>
      <c r="D5900" s="2"/>
    </row>
    <row r="5901" spans="2:4" ht="13.5" customHeight="1">
      <c r="B5901" s="2"/>
      <c r="D5901" s="2"/>
    </row>
    <row r="5902" spans="2:4" ht="13.5" customHeight="1">
      <c r="B5902" s="2"/>
      <c r="D5902" s="2"/>
    </row>
    <row r="5903" spans="2:4" ht="13.5" customHeight="1">
      <c r="B5903" s="2"/>
      <c r="D5903" s="2"/>
    </row>
    <row r="5904" spans="2:4" ht="13.5" customHeight="1">
      <c r="B5904" s="2"/>
      <c r="D5904" s="2"/>
    </row>
    <row r="5905" spans="2:4" ht="13.5" customHeight="1">
      <c r="B5905" s="2"/>
      <c r="D5905" s="2"/>
    </row>
    <row r="5906" spans="2:4" ht="13.5" customHeight="1">
      <c r="B5906" s="2"/>
      <c r="D5906" s="2"/>
    </row>
    <row r="5907" spans="2:4" ht="13.5" customHeight="1">
      <c r="B5907" s="2"/>
      <c r="D5907" s="2"/>
    </row>
    <row r="5908" spans="2:4" ht="13.5" customHeight="1">
      <c r="B5908" s="2"/>
      <c r="D5908" s="2"/>
    </row>
    <row r="5909" spans="2:4" ht="13.5" customHeight="1">
      <c r="B5909" s="2"/>
      <c r="D5909" s="2"/>
    </row>
    <row r="5910" spans="2:4" ht="13.5" customHeight="1">
      <c r="B5910" s="2"/>
      <c r="D5910" s="2"/>
    </row>
    <row r="5911" spans="2:4" ht="13.5" customHeight="1">
      <c r="B5911" s="2"/>
      <c r="D5911" s="2"/>
    </row>
    <row r="5912" spans="2:4" ht="13.5" customHeight="1">
      <c r="B5912" s="2"/>
      <c r="D5912" s="2"/>
    </row>
    <row r="5913" spans="2:4" ht="13.5" customHeight="1">
      <c r="B5913" s="2"/>
      <c r="D5913" s="2"/>
    </row>
    <row r="5914" spans="2:4" ht="13.5" customHeight="1">
      <c r="B5914" s="2"/>
      <c r="D5914" s="2"/>
    </row>
    <row r="5915" spans="2:4" ht="13.5" customHeight="1">
      <c r="B5915" s="2"/>
      <c r="D5915" s="2"/>
    </row>
    <row r="5916" spans="2:4" ht="13.5" customHeight="1">
      <c r="B5916" s="2"/>
      <c r="D5916" s="2"/>
    </row>
    <row r="5917" spans="2:4" ht="13.5" customHeight="1">
      <c r="B5917" s="2"/>
      <c r="D5917" s="2"/>
    </row>
    <row r="5918" spans="2:4" ht="13.5" customHeight="1">
      <c r="B5918" s="2"/>
      <c r="D5918" s="2"/>
    </row>
    <row r="5919" spans="2:4" ht="13.5" customHeight="1">
      <c r="B5919" s="2"/>
      <c r="D5919" s="2"/>
    </row>
    <row r="5920" spans="2:4" ht="13.5" customHeight="1">
      <c r="B5920" s="2"/>
      <c r="D5920" s="2"/>
    </row>
    <row r="5921" spans="2:4" ht="13.5" customHeight="1">
      <c r="B5921" s="2"/>
      <c r="D5921" s="2"/>
    </row>
    <row r="5922" spans="2:4" ht="13.5" customHeight="1">
      <c r="B5922" s="2"/>
      <c r="D5922" s="2"/>
    </row>
    <row r="5923" spans="2:4" ht="13.5" customHeight="1">
      <c r="B5923" s="2"/>
      <c r="D5923" s="2"/>
    </row>
    <row r="5924" spans="2:4" ht="13.5" customHeight="1">
      <c r="B5924" s="2"/>
      <c r="D5924" s="2"/>
    </row>
    <row r="5925" spans="2:4" ht="13.5" customHeight="1">
      <c r="B5925" s="2"/>
      <c r="D5925" s="2"/>
    </row>
    <row r="5926" spans="2:4" ht="13.5" customHeight="1">
      <c r="B5926" s="2"/>
      <c r="D5926" s="2"/>
    </row>
    <row r="5927" spans="2:4" ht="13.5" customHeight="1">
      <c r="B5927" s="2"/>
      <c r="D5927" s="2"/>
    </row>
    <row r="5928" spans="2:4" ht="13.5" customHeight="1">
      <c r="B5928" s="2"/>
      <c r="D5928" s="2"/>
    </row>
    <row r="5929" spans="2:4" ht="13.5" customHeight="1">
      <c r="B5929" s="2"/>
      <c r="D5929" s="2"/>
    </row>
    <row r="5930" spans="2:4" ht="13.5" customHeight="1">
      <c r="B5930" s="2"/>
      <c r="D5930" s="2"/>
    </row>
    <row r="5931" spans="2:4" ht="13.5" customHeight="1">
      <c r="B5931" s="2"/>
      <c r="D5931" s="2"/>
    </row>
    <row r="5932" spans="2:4" ht="13.5" customHeight="1">
      <c r="B5932" s="2"/>
      <c r="D5932" s="2"/>
    </row>
    <row r="5933" spans="2:4" ht="13.5" customHeight="1">
      <c r="B5933" s="2"/>
      <c r="D5933" s="2"/>
    </row>
    <row r="5934" spans="2:4" ht="13.5" customHeight="1">
      <c r="B5934" s="2"/>
      <c r="D5934" s="2"/>
    </row>
    <row r="5935" spans="2:4" ht="13.5" customHeight="1">
      <c r="B5935" s="2"/>
      <c r="D5935" s="2"/>
    </row>
    <row r="5936" spans="2:4" ht="13.5" customHeight="1">
      <c r="B5936" s="2"/>
      <c r="D5936" s="2"/>
    </row>
    <row r="5937" spans="2:4" ht="13.5" customHeight="1">
      <c r="B5937" s="2"/>
      <c r="D5937" s="2"/>
    </row>
    <row r="5938" spans="2:4" ht="13.5" customHeight="1">
      <c r="B5938" s="2"/>
      <c r="D5938" s="2"/>
    </row>
    <row r="5939" spans="2:4" ht="13.5" customHeight="1">
      <c r="B5939" s="2"/>
      <c r="D5939" s="2"/>
    </row>
    <row r="5940" spans="2:4" ht="13.5" customHeight="1">
      <c r="B5940" s="2"/>
      <c r="D5940" s="2"/>
    </row>
    <row r="5941" spans="2:4" ht="13.5" customHeight="1">
      <c r="B5941" s="2"/>
      <c r="D5941" s="2"/>
    </row>
    <row r="5942" spans="2:4" ht="13.5" customHeight="1">
      <c r="B5942" s="2"/>
      <c r="D5942" s="2"/>
    </row>
    <row r="5943" spans="2:4" ht="13.5" customHeight="1">
      <c r="B5943" s="2"/>
      <c r="D5943" s="2"/>
    </row>
    <row r="5944" spans="2:4" ht="13.5" customHeight="1">
      <c r="B5944" s="2"/>
      <c r="D5944" s="2"/>
    </row>
    <row r="5945" spans="2:4" ht="13.5" customHeight="1">
      <c r="B5945" s="2"/>
      <c r="D5945" s="2"/>
    </row>
    <row r="5946" spans="2:4" ht="13.5" customHeight="1">
      <c r="B5946" s="2"/>
      <c r="D5946" s="2"/>
    </row>
    <row r="5947" spans="2:4" ht="13.5" customHeight="1">
      <c r="B5947" s="2"/>
      <c r="D5947" s="2"/>
    </row>
    <row r="5948" spans="2:4" ht="13.5" customHeight="1">
      <c r="B5948" s="2"/>
      <c r="D5948" s="2"/>
    </row>
    <row r="5949" spans="2:4" ht="13.5" customHeight="1">
      <c r="B5949" s="2"/>
      <c r="D5949" s="2"/>
    </row>
    <row r="5950" spans="2:4" ht="13.5" customHeight="1">
      <c r="B5950" s="2"/>
      <c r="D5950" s="2"/>
    </row>
    <row r="5951" spans="2:4" ht="13.5" customHeight="1">
      <c r="B5951" s="2"/>
      <c r="D5951" s="2"/>
    </row>
    <row r="5952" spans="2:4" ht="13.5" customHeight="1">
      <c r="B5952" s="2"/>
      <c r="D5952" s="2"/>
    </row>
    <row r="5953" spans="2:4" ht="13.5" customHeight="1">
      <c r="B5953" s="2"/>
      <c r="D5953" s="2"/>
    </row>
    <row r="5954" spans="2:4" ht="13.5" customHeight="1">
      <c r="B5954" s="2"/>
      <c r="D5954" s="2"/>
    </row>
    <row r="5955" spans="2:4" ht="13.5" customHeight="1">
      <c r="B5955" s="2"/>
      <c r="D5955" s="2"/>
    </row>
    <row r="5956" spans="2:4" ht="13.5" customHeight="1">
      <c r="B5956" s="2"/>
      <c r="D5956" s="2"/>
    </row>
    <row r="5957" spans="2:4" ht="13.5" customHeight="1">
      <c r="B5957" s="2"/>
      <c r="D5957" s="2"/>
    </row>
    <row r="5958" spans="2:4" ht="13.5" customHeight="1">
      <c r="B5958" s="2"/>
      <c r="D5958" s="2"/>
    </row>
    <row r="5959" spans="2:4" ht="13.5" customHeight="1">
      <c r="B5959" s="2"/>
      <c r="D5959" s="2"/>
    </row>
    <row r="5960" spans="2:4" ht="13.5" customHeight="1">
      <c r="B5960" s="2"/>
      <c r="D5960" s="2"/>
    </row>
    <row r="5961" spans="2:4" ht="13.5" customHeight="1">
      <c r="B5961" s="2"/>
      <c r="D5961" s="2"/>
    </row>
    <row r="5962" spans="2:4" ht="13.5" customHeight="1">
      <c r="B5962" s="2"/>
      <c r="D5962" s="2"/>
    </row>
    <row r="5963" spans="2:4" ht="13.5" customHeight="1">
      <c r="B5963" s="2"/>
      <c r="D5963" s="2"/>
    </row>
    <row r="5964" spans="2:4" ht="13.5" customHeight="1">
      <c r="B5964" s="2"/>
      <c r="D5964" s="2"/>
    </row>
    <row r="5965" spans="2:4" ht="13.5" customHeight="1">
      <c r="B5965" s="2"/>
      <c r="D5965" s="2"/>
    </row>
    <row r="5966" spans="2:4" ht="13.5" customHeight="1">
      <c r="B5966" s="2"/>
      <c r="D5966" s="2"/>
    </row>
    <row r="5967" spans="2:4" ht="13.5" customHeight="1">
      <c r="B5967" s="2"/>
      <c r="D5967" s="2"/>
    </row>
    <row r="5968" spans="2:4" ht="13.5" customHeight="1">
      <c r="B5968" s="2"/>
      <c r="D5968" s="2"/>
    </row>
    <row r="5969" spans="2:4" ht="13.5" customHeight="1">
      <c r="B5969" s="2"/>
      <c r="D5969" s="2"/>
    </row>
    <row r="5970" spans="2:4" ht="13.5" customHeight="1">
      <c r="B5970" s="2"/>
      <c r="D5970" s="2"/>
    </row>
    <row r="5971" spans="2:4" ht="13.5" customHeight="1">
      <c r="B5971" s="2"/>
      <c r="D5971" s="2"/>
    </row>
    <row r="5972" spans="2:4" ht="13.5" customHeight="1">
      <c r="B5972" s="2"/>
      <c r="D5972" s="2"/>
    </row>
    <row r="5973" spans="2:4" ht="13.5" customHeight="1">
      <c r="B5973" s="2"/>
      <c r="D5973" s="2"/>
    </row>
    <row r="5974" spans="2:4" ht="13.5" customHeight="1">
      <c r="B5974" s="2"/>
      <c r="D5974" s="2"/>
    </row>
    <row r="5975" spans="2:4" ht="13.5" customHeight="1">
      <c r="B5975" s="2"/>
      <c r="D5975" s="2"/>
    </row>
    <row r="5976" spans="2:4" ht="13.5" customHeight="1">
      <c r="B5976" s="2"/>
      <c r="D5976" s="2"/>
    </row>
    <row r="5977" spans="2:4" ht="13.5" customHeight="1">
      <c r="B5977" s="2"/>
      <c r="D5977" s="2"/>
    </row>
    <row r="5978" spans="2:4" ht="13.5" customHeight="1">
      <c r="B5978" s="2"/>
      <c r="D5978" s="2"/>
    </row>
    <row r="5979" spans="2:4" ht="13.5" customHeight="1">
      <c r="B5979" s="2"/>
      <c r="D5979" s="2"/>
    </row>
    <row r="5980" spans="2:4" ht="13.5" customHeight="1">
      <c r="B5980" s="2"/>
      <c r="D5980" s="2"/>
    </row>
    <row r="5981" spans="2:4" ht="13.5" customHeight="1">
      <c r="B5981" s="2"/>
      <c r="D5981" s="2"/>
    </row>
    <row r="5982" spans="2:4" ht="13.5" customHeight="1">
      <c r="B5982" s="2"/>
      <c r="D5982" s="2"/>
    </row>
    <row r="5983" spans="2:4" ht="13.5" customHeight="1">
      <c r="B5983" s="2"/>
      <c r="D5983" s="2"/>
    </row>
    <row r="5984" spans="2:4" ht="13.5" customHeight="1">
      <c r="B5984" s="2"/>
      <c r="D5984" s="2"/>
    </row>
    <row r="5985" spans="2:4" ht="13.5" customHeight="1">
      <c r="B5985" s="2"/>
      <c r="D5985" s="2"/>
    </row>
    <row r="5986" spans="2:4" ht="13.5" customHeight="1">
      <c r="B5986" s="2"/>
      <c r="D5986" s="2"/>
    </row>
    <row r="5987" spans="2:4" ht="13.5" customHeight="1">
      <c r="B5987" s="2"/>
      <c r="D5987" s="2"/>
    </row>
    <row r="5988" spans="2:4" ht="13.5" customHeight="1">
      <c r="B5988" s="2"/>
      <c r="D5988" s="2"/>
    </row>
    <row r="5989" spans="2:4" ht="13.5" customHeight="1">
      <c r="B5989" s="2"/>
      <c r="D5989" s="2"/>
    </row>
    <row r="5990" spans="2:4" ht="13.5" customHeight="1">
      <c r="B5990" s="2"/>
      <c r="D5990" s="2"/>
    </row>
    <row r="5991" spans="2:4" ht="13.5" customHeight="1">
      <c r="B5991" s="2"/>
      <c r="D5991" s="2"/>
    </row>
    <row r="5992" spans="2:4" ht="13.5" customHeight="1">
      <c r="B5992" s="2"/>
      <c r="D5992" s="2"/>
    </row>
    <row r="5993" spans="2:4" ht="13.5" customHeight="1">
      <c r="B5993" s="2"/>
      <c r="D5993" s="2"/>
    </row>
    <row r="5994" spans="2:4" ht="13.5" customHeight="1">
      <c r="B5994" s="2"/>
      <c r="D5994" s="2"/>
    </row>
    <row r="5995" spans="2:4" ht="13.5" customHeight="1">
      <c r="B5995" s="2"/>
      <c r="D5995" s="2"/>
    </row>
    <row r="5996" spans="2:4" ht="13.5" customHeight="1">
      <c r="B5996" s="2"/>
      <c r="D5996" s="2"/>
    </row>
    <row r="5997" spans="2:4" ht="13.5" customHeight="1">
      <c r="B5997" s="2"/>
      <c r="D5997" s="2"/>
    </row>
    <row r="5998" spans="2:4" ht="13.5" customHeight="1">
      <c r="B5998" s="2"/>
      <c r="D5998" s="2"/>
    </row>
    <row r="5999" spans="2:4" ht="13.5" customHeight="1">
      <c r="B5999" s="2"/>
      <c r="D5999" s="2"/>
    </row>
    <row r="6000" spans="2:4" ht="13.5" customHeight="1">
      <c r="B6000" s="2"/>
      <c r="D6000" s="2"/>
    </row>
    <row r="6001" spans="2:4" ht="13.5" customHeight="1">
      <c r="B6001" s="2"/>
      <c r="D6001" s="2"/>
    </row>
    <row r="6002" spans="2:4" ht="13.5" customHeight="1">
      <c r="B6002" s="2"/>
      <c r="D6002" s="2"/>
    </row>
    <row r="6003" spans="2:4" ht="13.5" customHeight="1">
      <c r="B6003" s="2"/>
      <c r="D6003" s="2"/>
    </row>
    <row r="6004" spans="2:4" ht="13.5" customHeight="1">
      <c r="B6004" s="2"/>
      <c r="D6004" s="2"/>
    </row>
    <row r="6005" spans="2:4" ht="13.5" customHeight="1">
      <c r="B6005" s="2"/>
      <c r="D6005" s="2"/>
    </row>
    <row r="6006" spans="2:4" ht="13.5" customHeight="1">
      <c r="B6006" s="2"/>
      <c r="D6006" s="2"/>
    </row>
    <row r="6007" spans="2:4" ht="13.5" customHeight="1">
      <c r="B6007" s="2"/>
      <c r="D6007" s="2"/>
    </row>
    <row r="6008" spans="2:4" ht="13.5" customHeight="1">
      <c r="B6008" s="2"/>
      <c r="D6008" s="2"/>
    </row>
    <row r="6009" spans="2:4" ht="13.5" customHeight="1">
      <c r="B6009" s="2"/>
      <c r="D6009" s="2"/>
    </row>
    <row r="6010" spans="2:4" ht="13.5" customHeight="1">
      <c r="B6010" s="2"/>
      <c r="D6010" s="2"/>
    </row>
    <row r="6011" spans="2:4" ht="13.5" customHeight="1">
      <c r="B6011" s="2"/>
      <c r="D6011" s="2"/>
    </row>
    <row r="6012" spans="2:4" ht="13.5" customHeight="1">
      <c r="B6012" s="2"/>
      <c r="D6012" s="2"/>
    </row>
    <row r="6013" spans="2:4" ht="13.5" customHeight="1">
      <c r="B6013" s="2"/>
      <c r="D6013" s="2"/>
    </row>
    <row r="6014" spans="2:4" ht="13.5" customHeight="1">
      <c r="B6014" s="2"/>
      <c r="D6014" s="2"/>
    </row>
    <row r="6015" spans="2:4" ht="13.5" customHeight="1">
      <c r="B6015" s="2"/>
      <c r="D6015" s="2"/>
    </row>
    <row r="6016" spans="2:4" ht="13.5" customHeight="1">
      <c r="B6016" s="2"/>
      <c r="D6016" s="2"/>
    </row>
    <row r="6017" spans="2:4" ht="13.5" customHeight="1">
      <c r="B6017" s="2"/>
      <c r="D6017" s="2"/>
    </row>
    <row r="6018" spans="2:4" ht="13.5" customHeight="1">
      <c r="B6018" s="2"/>
      <c r="D6018" s="2"/>
    </row>
    <row r="6019" spans="2:4" ht="13.5" customHeight="1">
      <c r="B6019" s="2"/>
      <c r="D6019" s="2"/>
    </row>
    <row r="6020" spans="2:4" ht="13.5" customHeight="1">
      <c r="B6020" s="2"/>
      <c r="D6020" s="2"/>
    </row>
    <row r="6021" spans="2:4" ht="13.5" customHeight="1">
      <c r="B6021" s="2"/>
      <c r="D6021" s="2"/>
    </row>
    <row r="6022" spans="2:4" ht="13.5" customHeight="1">
      <c r="B6022" s="2"/>
      <c r="D6022" s="2"/>
    </row>
    <row r="6023" spans="2:4" ht="13.5" customHeight="1">
      <c r="B6023" s="2"/>
      <c r="D6023" s="2"/>
    </row>
    <row r="6024" spans="2:4" ht="13.5" customHeight="1">
      <c r="B6024" s="2"/>
      <c r="D6024" s="2"/>
    </row>
    <row r="6025" spans="2:4" ht="13.5" customHeight="1">
      <c r="B6025" s="2"/>
      <c r="D6025" s="2"/>
    </row>
    <row r="6026" spans="2:4" ht="13.5" customHeight="1">
      <c r="B6026" s="2"/>
      <c r="D6026" s="2"/>
    </row>
    <row r="6027" spans="2:4" ht="13.5" customHeight="1">
      <c r="B6027" s="2"/>
      <c r="D6027" s="2"/>
    </row>
    <row r="6028" spans="2:4" ht="13.5" customHeight="1">
      <c r="B6028" s="2"/>
      <c r="D6028" s="2"/>
    </row>
    <row r="6029" spans="2:4" ht="13.5" customHeight="1">
      <c r="B6029" s="2"/>
      <c r="D6029" s="2"/>
    </row>
    <row r="6030" spans="2:4" ht="13.5" customHeight="1">
      <c r="B6030" s="2"/>
      <c r="D6030" s="2"/>
    </row>
    <row r="6031" spans="2:4" ht="13.5" customHeight="1">
      <c r="B6031" s="2"/>
      <c r="D6031" s="2"/>
    </row>
    <row r="6032" spans="2:4" ht="13.5" customHeight="1">
      <c r="B6032" s="2"/>
      <c r="D6032" s="2"/>
    </row>
    <row r="6033" spans="2:4" ht="13.5" customHeight="1">
      <c r="B6033" s="2"/>
      <c r="D6033" s="2"/>
    </row>
    <row r="6034" spans="2:4" ht="13.5" customHeight="1">
      <c r="B6034" s="2"/>
      <c r="D6034" s="2"/>
    </row>
    <row r="6035" spans="2:4" ht="13.5" customHeight="1">
      <c r="B6035" s="2"/>
      <c r="D6035" s="2"/>
    </row>
    <row r="6036" spans="2:4" ht="13.5" customHeight="1">
      <c r="B6036" s="2"/>
      <c r="D6036" s="2"/>
    </row>
    <row r="6037" spans="2:4" ht="13.5" customHeight="1">
      <c r="B6037" s="2"/>
      <c r="D6037" s="2"/>
    </row>
    <row r="6038" spans="2:4" ht="13.5" customHeight="1">
      <c r="B6038" s="2"/>
      <c r="D6038" s="2"/>
    </row>
    <row r="6039" spans="2:4" ht="13.5" customHeight="1">
      <c r="B6039" s="2"/>
      <c r="D6039" s="2"/>
    </row>
    <row r="6040" spans="2:4" ht="13.5" customHeight="1">
      <c r="B6040" s="2"/>
      <c r="D6040" s="2"/>
    </row>
    <row r="6041" spans="2:4" ht="13.5" customHeight="1">
      <c r="B6041" s="2"/>
      <c r="D6041" s="2"/>
    </row>
    <row r="6042" spans="2:4" ht="13.5" customHeight="1">
      <c r="B6042" s="2"/>
      <c r="D6042" s="2"/>
    </row>
    <row r="6043" spans="2:4" ht="13.5" customHeight="1">
      <c r="B6043" s="2"/>
      <c r="D6043" s="2"/>
    </row>
    <row r="6044" spans="2:4" ht="13.5" customHeight="1">
      <c r="B6044" s="2"/>
      <c r="D6044" s="2"/>
    </row>
    <row r="6045" spans="2:4" ht="13.5" customHeight="1">
      <c r="B6045" s="2"/>
      <c r="D6045" s="2"/>
    </row>
    <row r="6046" spans="2:4" ht="13.5" customHeight="1">
      <c r="B6046" s="2"/>
      <c r="D6046" s="2"/>
    </row>
    <row r="6047" spans="2:4" ht="13.5" customHeight="1">
      <c r="B6047" s="2"/>
      <c r="D6047" s="2"/>
    </row>
    <row r="6048" spans="2:4" ht="13.5" customHeight="1">
      <c r="B6048" s="2"/>
      <c r="D6048" s="2"/>
    </row>
    <row r="6049" spans="2:4" ht="13.5" customHeight="1">
      <c r="B6049" s="2"/>
      <c r="D6049" s="2"/>
    </row>
    <row r="6050" spans="2:4" ht="13.5" customHeight="1">
      <c r="B6050" s="2"/>
      <c r="D6050" s="2"/>
    </row>
    <row r="6051" spans="2:4" ht="13.5" customHeight="1">
      <c r="B6051" s="2"/>
      <c r="D6051" s="2"/>
    </row>
    <row r="6052" spans="2:4" ht="13.5" customHeight="1">
      <c r="B6052" s="2"/>
      <c r="D6052" s="2"/>
    </row>
    <row r="6053" spans="2:4" ht="13.5" customHeight="1">
      <c r="B6053" s="2"/>
      <c r="D6053" s="2"/>
    </row>
    <row r="6054" spans="2:4" ht="13.5" customHeight="1">
      <c r="B6054" s="2"/>
      <c r="D6054" s="2"/>
    </row>
    <row r="6055" spans="2:4" ht="13.5" customHeight="1">
      <c r="B6055" s="2"/>
      <c r="D6055" s="2"/>
    </row>
    <row r="6056" spans="2:4" ht="13.5" customHeight="1">
      <c r="B6056" s="2"/>
      <c r="D6056" s="2"/>
    </row>
    <row r="6057" spans="2:4" ht="13.5" customHeight="1">
      <c r="B6057" s="2"/>
      <c r="D6057" s="2"/>
    </row>
    <row r="6058" spans="2:4" ht="13.5" customHeight="1">
      <c r="B6058" s="2"/>
      <c r="D6058" s="2"/>
    </row>
    <row r="6059" spans="2:4" ht="13.5" customHeight="1">
      <c r="B6059" s="2"/>
      <c r="D6059" s="2"/>
    </row>
    <row r="6060" spans="2:4" ht="13.5" customHeight="1">
      <c r="B6060" s="2"/>
      <c r="D6060" s="2"/>
    </row>
    <row r="6061" spans="2:4" ht="13.5" customHeight="1">
      <c r="B6061" s="2"/>
      <c r="D6061" s="2"/>
    </row>
    <row r="6062" spans="2:4" ht="13.5" customHeight="1">
      <c r="B6062" s="2"/>
      <c r="D6062" s="2"/>
    </row>
    <row r="6063" spans="2:4" ht="13.5" customHeight="1">
      <c r="B6063" s="2"/>
      <c r="D6063" s="2"/>
    </row>
    <row r="6064" spans="2:4" ht="13.5" customHeight="1">
      <c r="B6064" s="2"/>
      <c r="D6064" s="2"/>
    </row>
    <row r="6065" spans="2:4" ht="13.5" customHeight="1">
      <c r="B6065" s="2"/>
      <c r="D6065" s="2"/>
    </row>
    <row r="6066" spans="2:4" ht="13.5" customHeight="1">
      <c r="B6066" s="2"/>
      <c r="D6066" s="2"/>
    </row>
    <row r="6067" spans="2:4" ht="13.5" customHeight="1">
      <c r="B6067" s="2"/>
      <c r="D6067" s="2"/>
    </row>
    <row r="6068" spans="2:4" ht="13.5" customHeight="1">
      <c r="B6068" s="2"/>
      <c r="D6068" s="2"/>
    </row>
    <row r="6069" spans="2:4" ht="13.5" customHeight="1">
      <c r="B6069" s="2"/>
      <c r="D6069" s="2"/>
    </row>
    <row r="6070" spans="2:4" ht="13.5" customHeight="1">
      <c r="B6070" s="2"/>
      <c r="D6070" s="2"/>
    </row>
    <row r="6071" spans="2:4" ht="13.5" customHeight="1">
      <c r="B6071" s="2"/>
      <c r="D6071" s="2"/>
    </row>
    <row r="6072" spans="2:4" ht="13.5" customHeight="1">
      <c r="B6072" s="2"/>
      <c r="D6072" s="2"/>
    </row>
    <row r="6073" spans="2:4" ht="13.5" customHeight="1">
      <c r="B6073" s="2"/>
      <c r="D6073" s="2"/>
    </row>
    <row r="6074" spans="2:4" ht="13.5" customHeight="1">
      <c r="B6074" s="2"/>
      <c r="D6074" s="2"/>
    </row>
    <row r="6075" spans="2:4" ht="13.5" customHeight="1">
      <c r="B6075" s="2"/>
      <c r="D6075" s="2"/>
    </row>
    <row r="6076" spans="2:4" ht="13.5" customHeight="1">
      <c r="B6076" s="2"/>
      <c r="D6076" s="2"/>
    </row>
    <row r="6077" spans="2:4" ht="13.5" customHeight="1">
      <c r="B6077" s="2"/>
      <c r="D6077" s="2"/>
    </row>
    <row r="6078" spans="2:4" ht="13.5" customHeight="1">
      <c r="B6078" s="2"/>
      <c r="D6078" s="2"/>
    </row>
    <row r="6079" spans="2:4" ht="13.5" customHeight="1">
      <c r="B6079" s="2"/>
      <c r="D6079" s="2"/>
    </row>
    <row r="6080" spans="2:4" ht="13.5" customHeight="1">
      <c r="B6080" s="2"/>
      <c r="D6080" s="2"/>
    </row>
    <row r="6081" spans="2:4" ht="13.5" customHeight="1">
      <c r="B6081" s="2"/>
      <c r="D6081" s="2"/>
    </row>
    <row r="6082" spans="2:4" ht="13.5" customHeight="1">
      <c r="B6082" s="2"/>
      <c r="D6082" s="2"/>
    </row>
    <row r="6083" spans="2:4" ht="13.5" customHeight="1">
      <c r="B6083" s="2"/>
      <c r="D6083" s="2"/>
    </row>
    <row r="6084" spans="2:4" ht="13.5" customHeight="1">
      <c r="B6084" s="2"/>
      <c r="D6084" s="2"/>
    </row>
    <row r="6085" spans="2:4" ht="13.5" customHeight="1">
      <c r="B6085" s="2"/>
      <c r="D6085" s="2"/>
    </row>
    <row r="6086" spans="2:4" ht="13.5" customHeight="1">
      <c r="B6086" s="2"/>
      <c r="D6086" s="2"/>
    </row>
    <row r="6087" spans="2:4" ht="13.5" customHeight="1">
      <c r="B6087" s="2"/>
      <c r="D6087" s="2"/>
    </row>
    <row r="6088" spans="2:4" ht="13.5" customHeight="1">
      <c r="B6088" s="2"/>
      <c r="D6088" s="2"/>
    </row>
    <row r="6089" spans="2:4" ht="13.5" customHeight="1">
      <c r="B6089" s="2"/>
      <c r="D6089" s="2"/>
    </row>
    <row r="6090" spans="2:4" ht="13.5" customHeight="1">
      <c r="B6090" s="2"/>
      <c r="D6090" s="2"/>
    </row>
    <row r="6091" spans="2:4" ht="13.5" customHeight="1">
      <c r="B6091" s="2"/>
      <c r="D6091" s="2"/>
    </row>
    <row r="6092" spans="2:4" ht="13.5" customHeight="1">
      <c r="B6092" s="2"/>
      <c r="D6092" s="2"/>
    </row>
    <row r="6093" spans="2:4" ht="13.5" customHeight="1">
      <c r="B6093" s="2"/>
      <c r="D6093" s="2"/>
    </row>
    <row r="6094" spans="2:4" ht="13.5" customHeight="1">
      <c r="B6094" s="2"/>
      <c r="D6094" s="2"/>
    </row>
    <row r="6095" spans="2:4" ht="13.5" customHeight="1">
      <c r="B6095" s="2"/>
      <c r="D6095" s="2"/>
    </row>
    <row r="6096" spans="2:4" ht="13.5" customHeight="1">
      <c r="B6096" s="2"/>
      <c r="D6096" s="2"/>
    </row>
    <row r="6097" spans="2:4" ht="13.5" customHeight="1">
      <c r="B6097" s="2"/>
      <c r="D6097" s="2"/>
    </row>
    <row r="6098" spans="2:4" ht="13.5" customHeight="1">
      <c r="B6098" s="2"/>
      <c r="D6098" s="2"/>
    </row>
    <row r="6099" spans="2:4" ht="13.5" customHeight="1">
      <c r="B6099" s="2"/>
      <c r="D6099" s="2"/>
    </row>
    <row r="6100" spans="2:4" ht="13.5" customHeight="1">
      <c r="B6100" s="2"/>
      <c r="D6100" s="2"/>
    </row>
    <row r="6101" spans="2:4" ht="13.5" customHeight="1">
      <c r="B6101" s="2"/>
      <c r="D6101" s="2"/>
    </row>
    <row r="6102" spans="2:4" ht="13.5" customHeight="1">
      <c r="B6102" s="2"/>
      <c r="D6102" s="2"/>
    </row>
    <row r="6103" spans="2:4" ht="13.5" customHeight="1">
      <c r="B6103" s="2"/>
      <c r="D6103" s="2"/>
    </row>
    <row r="6104" spans="2:4" ht="13.5" customHeight="1">
      <c r="B6104" s="2"/>
      <c r="D6104" s="2"/>
    </row>
    <row r="6105" spans="2:4" ht="13.5" customHeight="1">
      <c r="B6105" s="2"/>
      <c r="D6105" s="2"/>
    </row>
    <row r="6106" spans="2:4" ht="13.5" customHeight="1">
      <c r="B6106" s="2"/>
      <c r="D6106" s="2"/>
    </row>
    <row r="6107" spans="2:4" ht="13.5" customHeight="1">
      <c r="B6107" s="2"/>
      <c r="D6107" s="2"/>
    </row>
    <row r="6108" spans="2:4" ht="13.5" customHeight="1">
      <c r="B6108" s="2"/>
      <c r="D6108" s="2"/>
    </row>
    <row r="6109" spans="2:4" ht="13.5" customHeight="1">
      <c r="B6109" s="2"/>
      <c r="D6109" s="2"/>
    </row>
    <row r="6110" spans="2:4" ht="13.5" customHeight="1">
      <c r="B6110" s="2"/>
      <c r="D6110" s="2"/>
    </row>
    <row r="6111" spans="2:4" ht="13.5" customHeight="1">
      <c r="B6111" s="2"/>
      <c r="D6111" s="2"/>
    </row>
    <row r="6112" spans="2:4" ht="13.5" customHeight="1">
      <c r="B6112" s="2"/>
      <c r="D6112" s="2"/>
    </row>
    <row r="6113" spans="2:4" ht="13.5" customHeight="1">
      <c r="B6113" s="2"/>
      <c r="D6113" s="2"/>
    </row>
    <row r="6114" spans="2:4" ht="13.5" customHeight="1">
      <c r="B6114" s="2"/>
      <c r="D6114" s="2"/>
    </row>
    <row r="6115" spans="2:4" ht="13.5" customHeight="1">
      <c r="B6115" s="2"/>
      <c r="D6115" s="2"/>
    </row>
    <row r="6116" spans="2:4" ht="13.5" customHeight="1">
      <c r="B6116" s="2"/>
      <c r="D6116" s="2"/>
    </row>
    <row r="6117" spans="2:4" ht="13.5" customHeight="1">
      <c r="B6117" s="2"/>
      <c r="D6117" s="2"/>
    </row>
    <row r="6118" spans="2:4" ht="13.5" customHeight="1">
      <c r="B6118" s="2"/>
      <c r="D6118" s="2"/>
    </row>
    <row r="6119" spans="2:4" ht="13.5" customHeight="1">
      <c r="B6119" s="2"/>
      <c r="D6119" s="2"/>
    </row>
    <row r="6120" spans="2:4" ht="13.5" customHeight="1">
      <c r="B6120" s="2"/>
      <c r="D6120" s="2"/>
    </row>
    <row r="6121" spans="2:4" ht="13.5" customHeight="1">
      <c r="B6121" s="2"/>
      <c r="D6121" s="2"/>
    </row>
    <row r="6122" spans="2:4" ht="13.5" customHeight="1">
      <c r="B6122" s="2"/>
      <c r="D6122" s="2"/>
    </row>
    <row r="6123" spans="2:4" ht="13.5" customHeight="1">
      <c r="B6123" s="2"/>
      <c r="D6123" s="2"/>
    </row>
    <row r="6124" spans="2:4" ht="13.5" customHeight="1">
      <c r="B6124" s="2"/>
      <c r="D6124" s="2"/>
    </row>
    <row r="6125" spans="2:4" ht="13.5" customHeight="1">
      <c r="B6125" s="2"/>
      <c r="D6125" s="2"/>
    </row>
    <row r="6126" spans="2:4" ht="13.5" customHeight="1">
      <c r="B6126" s="2"/>
      <c r="D6126" s="2"/>
    </row>
    <row r="6127" spans="2:4" ht="13.5" customHeight="1">
      <c r="B6127" s="2"/>
      <c r="D6127" s="2"/>
    </row>
    <row r="6128" spans="2:4" ht="13.5" customHeight="1">
      <c r="B6128" s="2"/>
      <c r="D6128" s="2"/>
    </row>
    <row r="6129" spans="2:4" ht="13.5" customHeight="1">
      <c r="B6129" s="2"/>
      <c r="D6129" s="2"/>
    </row>
    <row r="6130" spans="2:4" ht="13.5" customHeight="1">
      <c r="B6130" s="2"/>
      <c r="D6130" s="2"/>
    </row>
    <row r="6131" spans="2:4" ht="13.5" customHeight="1">
      <c r="B6131" s="2"/>
      <c r="D6131" s="2"/>
    </row>
    <row r="6132" spans="2:4" ht="13.5" customHeight="1">
      <c r="B6132" s="2"/>
      <c r="D6132" s="2"/>
    </row>
    <row r="6133" spans="2:4" ht="13.5" customHeight="1">
      <c r="B6133" s="2"/>
      <c r="D6133" s="2"/>
    </row>
    <row r="6134" spans="2:4" ht="13.5" customHeight="1">
      <c r="B6134" s="2"/>
      <c r="D6134" s="2"/>
    </row>
    <row r="6135" spans="2:4" ht="13.5" customHeight="1">
      <c r="B6135" s="2"/>
      <c r="D6135" s="2"/>
    </row>
    <row r="6136" spans="2:4" ht="13.5" customHeight="1">
      <c r="B6136" s="2"/>
      <c r="D6136" s="2"/>
    </row>
    <row r="6137" spans="2:4" ht="13.5" customHeight="1">
      <c r="B6137" s="2"/>
      <c r="D6137" s="2"/>
    </row>
    <row r="6138" spans="2:4" ht="13.5" customHeight="1">
      <c r="B6138" s="2"/>
      <c r="D6138" s="2"/>
    </row>
    <row r="6139" spans="2:4" ht="13.5" customHeight="1">
      <c r="B6139" s="2"/>
      <c r="D6139" s="2"/>
    </row>
    <row r="6140" spans="2:4" ht="13.5" customHeight="1">
      <c r="B6140" s="2"/>
      <c r="D6140" s="2"/>
    </row>
    <row r="6141" spans="2:4" ht="13.5" customHeight="1">
      <c r="B6141" s="2"/>
      <c r="D6141" s="2"/>
    </row>
    <row r="6142" spans="2:4" ht="13.5" customHeight="1">
      <c r="B6142" s="2"/>
      <c r="D6142" s="2"/>
    </row>
    <row r="6143" spans="2:4" ht="13.5" customHeight="1">
      <c r="B6143" s="2"/>
      <c r="D6143" s="2"/>
    </row>
    <row r="6144" spans="2:4" ht="13.5" customHeight="1">
      <c r="B6144" s="2"/>
      <c r="D6144" s="2"/>
    </row>
    <row r="6145" spans="2:4" ht="13.5" customHeight="1">
      <c r="B6145" s="2"/>
      <c r="D6145" s="2"/>
    </row>
    <row r="6146" spans="2:4" ht="13.5" customHeight="1">
      <c r="B6146" s="2"/>
      <c r="D6146" s="2"/>
    </row>
    <row r="6147" spans="2:4" ht="13.5" customHeight="1">
      <c r="B6147" s="2"/>
      <c r="D6147" s="2"/>
    </row>
    <row r="6148" spans="2:4" ht="13.5" customHeight="1">
      <c r="B6148" s="2"/>
      <c r="D6148" s="2"/>
    </row>
    <row r="6149" spans="2:4" ht="13.5" customHeight="1">
      <c r="B6149" s="2"/>
      <c r="D6149" s="2"/>
    </row>
    <row r="6150" spans="2:4" ht="13.5" customHeight="1">
      <c r="B6150" s="2"/>
      <c r="D6150" s="2"/>
    </row>
    <row r="6151" spans="2:4" ht="13.5" customHeight="1">
      <c r="B6151" s="2"/>
      <c r="D6151" s="2"/>
    </row>
    <row r="6152" spans="2:4" ht="13.5" customHeight="1">
      <c r="B6152" s="2"/>
      <c r="D6152" s="2"/>
    </row>
    <row r="6153" spans="2:4" ht="13.5" customHeight="1">
      <c r="B6153" s="2"/>
      <c r="D6153" s="2"/>
    </row>
    <row r="6154" spans="2:4" ht="13.5" customHeight="1">
      <c r="B6154" s="2"/>
      <c r="D6154" s="2"/>
    </row>
    <row r="6155" spans="2:4" ht="13.5" customHeight="1">
      <c r="B6155" s="2"/>
      <c r="D6155" s="2"/>
    </row>
    <row r="6156" spans="2:4" ht="13.5" customHeight="1">
      <c r="B6156" s="2"/>
      <c r="D6156" s="2"/>
    </row>
    <row r="6157" spans="2:4" ht="13.5" customHeight="1">
      <c r="B6157" s="2"/>
      <c r="D6157" s="2"/>
    </row>
    <row r="6158" spans="2:4" ht="13.5" customHeight="1">
      <c r="B6158" s="2"/>
      <c r="D6158" s="2"/>
    </row>
    <row r="6159" spans="2:4" ht="13.5" customHeight="1">
      <c r="B6159" s="2"/>
      <c r="D6159" s="2"/>
    </row>
    <row r="6160" spans="2:4" ht="13.5" customHeight="1">
      <c r="B6160" s="2"/>
      <c r="D6160" s="2"/>
    </row>
    <row r="6161" spans="2:4" ht="13.5" customHeight="1">
      <c r="B6161" s="2"/>
      <c r="D6161" s="2"/>
    </row>
    <row r="6162" spans="2:4" ht="13.5" customHeight="1">
      <c r="B6162" s="2"/>
      <c r="D6162" s="2"/>
    </row>
    <row r="6163" spans="2:4" ht="13.5" customHeight="1">
      <c r="B6163" s="2"/>
      <c r="D6163" s="2"/>
    </row>
    <row r="6164" spans="2:4" ht="13.5" customHeight="1">
      <c r="B6164" s="2"/>
      <c r="D6164" s="2"/>
    </row>
    <row r="6165" spans="2:4" ht="13.5" customHeight="1">
      <c r="B6165" s="2"/>
      <c r="D6165" s="2"/>
    </row>
    <row r="6166" spans="2:4" ht="13.5" customHeight="1">
      <c r="B6166" s="2"/>
      <c r="D6166" s="2"/>
    </row>
    <row r="6167" spans="2:4" ht="13.5" customHeight="1">
      <c r="B6167" s="2"/>
      <c r="D6167" s="2"/>
    </row>
    <row r="6168" spans="2:4" ht="13.5" customHeight="1">
      <c r="B6168" s="2"/>
      <c r="D6168" s="2"/>
    </row>
    <row r="6169" spans="2:4" ht="13.5" customHeight="1">
      <c r="B6169" s="2"/>
      <c r="D6169" s="2"/>
    </row>
    <row r="6170" spans="2:4" ht="13.5" customHeight="1">
      <c r="B6170" s="2"/>
      <c r="D6170" s="2"/>
    </row>
    <row r="6171" spans="2:4" ht="13.5" customHeight="1">
      <c r="B6171" s="2"/>
      <c r="D6171" s="2"/>
    </row>
    <row r="6172" spans="2:4" ht="13.5" customHeight="1">
      <c r="B6172" s="2"/>
      <c r="D6172" s="2"/>
    </row>
    <row r="6173" spans="2:4" ht="13.5" customHeight="1">
      <c r="B6173" s="2"/>
      <c r="D6173" s="2"/>
    </row>
    <row r="6174" spans="2:4" ht="13.5" customHeight="1">
      <c r="B6174" s="2"/>
      <c r="D6174" s="2"/>
    </row>
    <row r="6175" spans="2:4" ht="13.5" customHeight="1">
      <c r="B6175" s="2"/>
      <c r="D6175" s="2"/>
    </row>
    <row r="6176" spans="2:4" ht="13.5" customHeight="1">
      <c r="B6176" s="2"/>
      <c r="D6176" s="2"/>
    </row>
    <row r="6177" spans="2:4" ht="13.5" customHeight="1">
      <c r="B6177" s="2"/>
      <c r="D6177" s="2"/>
    </row>
    <row r="6178" spans="2:4" ht="13.5" customHeight="1">
      <c r="B6178" s="2"/>
      <c r="D6178" s="2"/>
    </row>
    <row r="6179" spans="2:4" ht="13.5" customHeight="1">
      <c r="B6179" s="2"/>
      <c r="D6179" s="2"/>
    </row>
    <row r="6180" spans="2:4" ht="13.5" customHeight="1">
      <c r="B6180" s="2"/>
      <c r="D6180" s="2"/>
    </row>
    <row r="6181" spans="2:4" ht="13.5" customHeight="1">
      <c r="B6181" s="2"/>
      <c r="D6181" s="2"/>
    </row>
    <row r="6182" spans="2:4" ht="13.5" customHeight="1">
      <c r="B6182" s="2"/>
      <c r="D6182" s="2"/>
    </row>
    <row r="6183" spans="2:4" ht="13.5" customHeight="1">
      <c r="B6183" s="2"/>
      <c r="D6183" s="2"/>
    </row>
    <row r="6184" spans="2:4" ht="13.5" customHeight="1">
      <c r="B6184" s="2"/>
      <c r="D6184" s="2"/>
    </row>
    <row r="6185" spans="2:4" ht="13.5" customHeight="1">
      <c r="B6185" s="2"/>
      <c r="D6185" s="2"/>
    </row>
    <row r="6186" spans="2:4" ht="13.5" customHeight="1">
      <c r="B6186" s="2"/>
      <c r="D6186" s="2"/>
    </row>
    <row r="6187" spans="2:4" ht="13.5" customHeight="1">
      <c r="B6187" s="2"/>
      <c r="D6187" s="2"/>
    </row>
    <row r="6188" spans="2:4" ht="13.5" customHeight="1">
      <c r="B6188" s="2"/>
      <c r="D6188" s="2"/>
    </row>
    <row r="6189" spans="2:4" ht="13.5" customHeight="1">
      <c r="B6189" s="2"/>
      <c r="D6189" s="2"/>
    </row>
    <row r="6190" spans="2:4" ht="13.5" customHeight="1">
      <c r="B6190" s="2"/>
      <c r="D6190" s="2"/>
    </row>
    <row r="6191" spans="2:4" ht="13.5" customHeight="1">
      <c r="B6191" s="2"/>
      <c r="D6191" s="2"/>
    </row>
    <row r="6192" spans="2:4" ht="13.5" customHeight="1">
      <c r="B6192" s="2"/>
      <c r="D6192" s="2"/>
    </row>
    <row r="6193" spans="2:4" ht="13.5" customHeight="1">
      <c r="B6193" s="2"/>
      <c r="D6193" s="2"/>
    </row>
    <row r="6194" spans="2:4" ht="13.5" customHeight="1">
      <c r="B6194" s="2"/>
      <c r="D6194" s="2"/>
    </row>
    <row r="6195" spans="2:4" ht="13.5" customHeight="1">
      <c r="B6195" s="2"/>
      <c r="D6195" s="2"/>
    </row>
    <row r="6196" spans="2:4" ht="13.5" customHeight="1">
      <c r="B6196" s="2"/>
      <c r="D6196" s="2"/>
    </row>
    <row r="6197" spans="2:4" ht="13.5" customHeight="1">
      <c r="B6197" s="2"/>
      <c r="D6197" s="2"/>
    </row>
    <row r="6198" spans="2:4" ht="13.5" customHeight="1">
      <c r="B6198" s="2"/>
      <c r="D6198" s="2"/>
    </row>
    <row r="6199" spans="2:4" ht="13.5" customHeight="1">
      <c r="B6199" s="2"/>
      <c r="D6199" s="2"/>
    </row>
    <row r="6200" spans="2:4" ht="13.5" customHeight="1">
      <c r="B6200" s="2"/>
      <c r="D6200" s="2"/>
    </row>
    <row r="6201" spans="2:4" ht="13.5" customHeight="1">
      <c r="B6201" s="2"/>
      <c r="D6201" s="2"/>
    </row>
    <row r="6202" spans="2:4" ht="13.5" customHeight="1">
      <c r="B6202" s="2"/>
      <c r="D6202" s="2"/>
    </row>
    <row r="6203" spans="2:4" ht="13.5" customHeight="1">
      <c r="B6203" s="2"/>
      <c r="D6203" s="2"/>
    </row>
    <row r="6204" spans="2:4" ht="13.5" customHeight="1">
      <c r="B6204" s="2"/>
      <c r="D6204" s="2"/>
    </row>
    <row r="6205" spans="2:4" ht="13.5" customHeight="1">
      <c r="B6205" s="2"/>
      <c r="D6205" s="2"/>
    </row>
    <row r="6206" spans="2:4" ht="13.5" customHeight="1">
      <c r="B6206" s="2"/>
      <c r="D6206" s="2"/>
    </row>
    <row r="6207" spans="2:4" ht="13.5" customHeight="1">
      <c r="B6207" s="2"/>
      <c r="D6207" s="2"/>
    </row>
    <row r="6208" spans="2:4" ht="13.5" customHeight="1">
      <c r="B6208" s="2"/>
      <c r="D6208" s="2"/>
    </row>
    <row r="6209" spans="2:4" ht="13.5" customHeight="1">
      <c r="B6209" s="2"/>
      <c r="D6209" s="2"/>
    </row>
    <row r="6210" spans="2:4" ht="13.5" customHeight="1">
      <c r="B6210" s="2"/>
      <c r="D6210" s="2"/>
    </row>
    <row r="6211" spans="2:4" ht="13.5" customHeight="1">
      <c r="B6211" s="2"/>
      <c r="D6211" s="2"/>
    </row>
    <row r="6212" spans="2:4" ht="13.5" customHeight="1">
      <c r="B6212" s="2"/>
      <c r="D6212" s="2"/>
    </row>
    <row r="6213" spans="2:4" ht="13.5" customHeight="1">
      <c r="B6213" s="2"/>
      <c r="D6213" s="2"/>
    </row>
    <row r="6214" spans="2:4" ht="13.5" customHeight="1">
      <c r="B6214" s="2"/>
      <c r="D6214" s="2"/>
    </row>
    <row r="6215" spans="2:4" ht="13.5" customHeight="1">
      <c r="B6215" s="2"/>
      <c r="D6215" s="2"/>
    </row>
    <row r="6216" spans="2:4" ht="13.5" customHeight="1">
      <c r="B6216" s="2"/>
      <c r="D6216" s="2"/>
    </row>
    <row r="6217" spans="2:4" ht="13.5" customHeight="1">
      <c r="B6217" s="2"/>
      <c r="D6217" s="2"/>
    </row>
    <row r="6218" spans="2:4" ht="13.5" customHeight="1">
      <c r="B6218" s="2"/>
      <c r="D6218" s="2"/>
    </row>
    <row r="6219" spans="2:4" ht="13.5" customHeight="1">
      <c r="B6219" s="2"/>
      <c r="D6219" s="2"/>
    </row>
    <row r="6220" spans="2:4" ht="13.5" customHeight="1">
      <c r="B6220" s="2"/>
      <c r="D6220" s="2"/>
    </row>
    <row r="6221" spans="2:4" ht="13.5" customHeight="1">
      <c r="B6221" s="2"/>
      <c r="D6221" s="2"/>
    </row>
    <row r="6222" spans="2:4" ht="13.5" customHeight="1">
      <c r="B6222" s="2"/>
      <c r="D6222" s="2"/>
    </row>
    <row r="6223" spans="2:4" ht="13.5" customHeight="1">
      <c r="B6223" s="2"/>
      <c r="D6223" s="2"/>
    </row>
    <row r="6224" spans="2:4" ht="13.5" customHeight="1">
      <c r="B6224" s="2"/>
      <c r="D6224" s="2"/>
    </row>
    <row r="6225" spans="2:4" ht="13.5" customHeight="1">
      <c r="B6225" s="2"/>
      <c r="D6225" s="2"/>
    </row>
    <row r="6226" spans="2:4" ht="13.5" customHeight="1">
      <c r="B6226" s="2"/>
      <c r="D6226" s="2"/>
    </row>
    <row r="6227" spans="2:4" ht="13.5" customHeight="1">
      <c r="B6227" s="2"/>
      <c r="D6227" s="2"/>
    </row>
    <row r="6228" spans="2:4" ht="13.5" customHeight="1">
      <c r="B6228" s="2"/>
      <c r="D6228" s="2"/>
    </row>
    <row r="6229" spans="2:4" ht="13.5" customHeight="1">
      <c r="B6229" s="2"/>
      <c r="D6229" s="2"/>
    </row>
    <row r="6230" spans="2:4" ht="13.5" customHeight="1">
      <c r="B6230" s="2"/>
      <c r="D6230" s="2"/>
    </row>
    <row r="6231" spans="2:4" ht="13.5" customHeight="1">
      <c r="B6231" s="2"/>
      <c r="D6231" s="2"/>
    </row>
    <row r="6232" spans="2:4" ht="13.5" customHeight="1">
      <c r="B6232" s="2"/>
      <c r="D6232" s="2"/>
    </row>
    <row r="6233" spans="2:4" ht="13.5" customHeight="1">
      <c r="B6233" s="2"/>
      <c r="D6233" s="2"/>
    </row>
    <row r="6234" spans="2:4" ht="13.5" customHeight="1">
      <c r="B6234" s="2"/>
      <c r="D6234" s="2"/>
    </row>
    <row r="6235" spans="2:4" ht="13.5" customHeight="1">
      <c r="B6235" s="2"/>
      <c r="D6235" s="2"/>
    </row>
    <row r="6236" spans="2:4" ht="13.5" customHeight="1">
      <c r="B6236" s="2"/>
      <c r="D6236" s="2"/>
    </row>
    <row r="6237" spans="2:4" ht="13.5" customHeight="1">
      <c r="B6237" s="2"/>
      <c r="D6237" s="2"/>
    </row>
    <row r="6238" spans="2:4" ht="13.5" customHeight="1">
      <c r="B6238" s="2"/>
      <c r="D6238" s="2"/>
    </row>
    <row r="6239" spans="2:4" ht="13.5" customHeight="1">
      <c r="B6239" s="2"/>
      <c r="D6239" s="2"/>
    </row>
    <row r="6240" spans="2:4" ht="13.5" customHeight="1">
      <c r="B6240" s="2"/>
      <c r="D6240" s="2"/>
    </row>
    <row r="6241" spans="2:4" ht="13.5" customHeight="1">
      <c r="B6241" s="2"/>
      <c r="D6241" s="2"/>
    </row>
    <row r="6242" spans="2:4" ht="13.5" customHeight="1">
      <c r="B6242" s="2"/>
      <c r="D6242" s="2"/>
    </row>
    <row r="6243" spans="2:4" ht="13.5" customHeight="1">
      <c r="B6243" s="2"/>
      <c r="D6243" s="2"/>
    </row>
    <row r="6244" spans="2:4" ht="13.5" customHeight="1">
      <c r="B6244" s="2"/>
      <c r="D6244" s="2"/>
    </row>
    <row r="6245" spans="2:4" ht="13.5" customHeight="1">
      <c r="B6245" s="2"/>
      <c r="D6245" s="2"/>
    </row>
    <row r="6246" spans="2:4" ht="13.5" customHeight="1">
      <c r="B6246" s="2"/>
      <c r="D6246" s="2"/>
    </row>
    <row r="6247" spans="2:4" ht="13.5" customHeight="1">
      <c r="B6247" s="2"/>
      <c r="D6247" s="2"/>
    </row>
    <row r="6248" spans="2:4" ht="13.5" customHeight="1">
      <c r="B6248" s="2"/>
      <c r="D6248" s="2"/>
    </row>
    <row r="6249" spans="2:4" ht="13.5" customHeight="1">
      <c r="B6249" s="2"/>
      <c r="D6249" s="2"/>
    </row>
    <row r="6250" spans="2:4" ht="13.5" customHeight="1">
      <c r="B6250" s="2"/>
      <c r="D6250" s="2"/>
    </row>
    <row r="6251" spans="2:4" ht="13.5" customHeight="1">
      <c r="B6251" s="2"/>
      <c r="D6251" s="2"/>
    </row>
    <row r="6252" spans="2:4" ht="13.5" customHeight="1">
      <c r="B6252" s="2"/>
      <c r="D6252" s="2"/>
    </row>
    <row r="6253" spans="2:4" ht="13.5" customHeight="1">
      <c r="B6253" s="2"/>
      <c r="D6253" s="2"/>
    </row>
    <row r="6254" spans="2:4" ht="13.5" customHeight="1">
      <c r="B6254" s="2"/>
      <c r="D6254" s="2"/>
    </row>
    <row r="6255" spans="2:4" ht="13.5" customHeight="1">
      <c r="B6255" s="2"/>
      <c r="D6255" s="2"/>
    </row>
    <row r="6256" spans="2:4" ht="13.5" customHeight="1">
      <c r="B6256" s="2"/>
      <c r="D6256" s="2"/>
    </row>
    <row r="6257" spans="2:4" ht="13.5" customHeight="1">
      <c r="B6257" s="2"/>
      <c r="D6257" s="2"/>
    </row>
    <row r="6258" spans="2:4" ht="13.5" customHeight="1">
      <c r="B6258" s="2"/>
      <c r="D6258" s="2"/>
    </row>
    <row r="6259" ht="13.5" customHeight="1">
      <c r="D6259" s="2"/>
    </row>
    <row r="6260" ht="13.5" customHeight="1">
      <c r="D6260" s="2"/>
    </row>
    <row r="6261" ht="13.5" customHeight="1">
      <c r="D6261" s="2"/>
    </row>
    <row r="6262" ht="13.5" customHeight="1">
      <c r="D6262" s="2"/>
    </row>
    <row r="6263" ht="13.5" customHeight="1">
      <c r="D6263" s="2"/>
    </row>
    <row r="6264" ht="13.5" customHeight="1">
      <c r="D6264" s="2"/>
    </row>
    <row r="6265" ht="13.5" customHeight="1">
      <c r="D6265" s="2"/>
    </row>
    <row r="6266" ht="13.5" customHeight="1">
      <c r="D6266" s="2"/>
    </row>
    <row r="6267" ht="13.5" customHeight="1">
      <c r="D6267" s="2"/>
    </row>
    <row r="6268" ht="13.5" customHeight="1">
      <c r="D6268" s="2"/>
    </row>
    <row r="6269" ht="13.5" customHeight="1">
      <c r="D6269" s="2"/>
    </row>
    <row r="6270" ht="13.5" customHeight="1">
      <c r="D6270" s="2"/>
    </row>
    <row r="6271" ht="13.5" customHeight="1">
      <c r="D6271" s="2"/>
    </row>
    <row r="6272" ht="13.5" customHeight="1">
      <c r="D6272" s="2"/>
    </row>
    <row r="6273" ht="13.5" customHeight="1">
      <c r="D6273" s="2"/>
    </row>
    <row r="6274" ht="13.5" customHeight="1">
      <c r="D6274" s="2"/>
    </row>
    <row r="6275" ht="13.5" customHeight="1">
      <c r="D6275" s="2"/>
    </row>
    <row r="6276" ht="13.5" customHeight="1">
      <c r="D6276" s="2"/>
    </row>
    <row r="6277" ht="13.5" customHeight="1">
      <c r="D6277" s="2"/>
    </row>
    <row r="6278" ht="13.5" customHeight="1">
      <c r="D6278" s="2"/>
    </row>
    <row r="6279" ht="13.5" customHeight="1">
      <c r="D6279" s="2"/>
    </row>
    <row r="6280" ht="13.5" customHeight="1">
      <c r="D6280" s="2"/>
    </row>
    <row r="6281" ht="13.5" customHeight="1">
      <c r="D6281" s="2"/>
    </row>
    <row r="6282" ht="13.5" customHeight="1">
      <c r="D6282" s="2"/>
    </row>
    <row r="6283" ht="13.5" customHeight="1">
      <c r="D6283" s="2"/>
    </row>
    <row r="6284" ht="13.5" customHeight="1">
      <c r="D6284" s="2"/>
    </row>
    <row r="6285" ht="13.5" customHeight="1">
      <c r="D6285" s="2"/>
    </row>
    <row r="6286" ht="13.5" customHeight="1">
      <c r="D6286" s="2"/>
    </row>
    <row r="6287" ht="13.5" customHeight="1">
      <c r="D6287" s="2"/>
    </row>
    <row r="6288" ht="13.5" customHeight="1">
      <c r="D6288" s="2"/>
    </row>
    <row r="6289" ht="13.5" customHeight="1">
      <c r="D6289" s="2"/>
    </row>
    <row r="6290" ht="13.5" customHeight="1">
      <c r="D6290" s="2"/>
    </row>
    <row r="6291" ht="13.5" customHeight="1">
      <c r="D6291" s="2"/>
    </row>
    <row r="6292" ht="13.5" customHeight="1">
      <c r="D6292" s="2"/>
    </row>
    <row r="6293" ht="13.5" customHeight="1">
      <c r="D6293" s="2"/>
    </row>
    <row r="6294" ht="13.5" customHeight="1">
      <c r="D6294" s="2"/>
    </row>
    <row r="6295" ht="13.5" customHeight="1">
      <c r="D6295" s="2"/>
    </row>
    <row r="6296" ht="13.5" customHeight="1">
      <c r="D6296" s="2"/>
    </row>
    <row r="6297" ht="13.5" customHeight="1">
      <c r="D6297" s="2"/>
    </row>
    <row r="6298" ht="13.5" customHeight="1">
      <c r="D6298" s="2"/>
    </row>
    <row r="6299" ht="13.5" customHeight="1">
      <c r="D6299" s="2"/>
    </row>
    <row r="6300" ht="13.5" customHeight="1">
      <c r="D6300" s="2"/>
    </row>
    <row r="6301" ht="13.5" customHeight="1">
      <c r="D6301" s="2"/>
    </row>
    <row r="6302" ht="13.5" customHeight="1">
      <c r="D6302" s="2"/>
    </row>
    <row r="6303" ht="13.5" customHeight="1">
      <c r="D6303" s="2"/>
    </row>
    <row r="6304" ht="13.5" customHeight="1">
      <c r="D6304" s="2"/>
    </row>
    <row r="6305" ht="13.5" customHeight="1">
      <c r="D6305" s="2"/>
    </row>
    <row r="6306" ht="13.5" customHeight="1">
      <c r="D6306" s="2"/>
    </row>
    <row r="6307" ht="13.5" customHeight="1">
      <c r="D6307" s="2"/>
    </row>
    <row r="6308" ht="13.5" customHeight="1">
      <c r="D6308" s="2"/>
    </row>
    <row r="6309" ht="13.5" customHeight="1">
      <c r="D6309" s="2"/>
    </row>
    <row r="6310" ht="13.5" customHeight="1">
      <c r="D6310" s="2"/>
    </row>
    <row r="6311" ht="13.5" customHeight="1">
      <c r="D6311" s="2"/>
    </row>
    <row r="6312" ht="13.5" customHeight="1">
      <c r="D6312" s="2"/>
    </row>
    <row r="6313" ht="13.5" customHeight="1">
      <c r="D6313" s="2"/>
    </row>
    <row r="6314" ht="13.5" customHeight="1">
      <c r="D6314" s="2"/>
    </row>
    <row r="6315" ht="13.5" customHeight="1">
      <c r="D6315" s="2"/>
    </row>
    <row r="6316" ht="13.5" customHeight="1">
      <c r="D6316" s="2"/>
    </row>
    <row r="6317" ht="13.5" customHeight="1">
      <c r="D6317" s="2"/>
    </row>
    <row r="6318" ht="13.5" customHeight="1">
      <c r="D6318" s="2"/>
    </row>
    <row r="6319" ht="13.5" customHeight="1">
      <c r="D6319" s="2"/>
    </row>
    <row r="6320" ht="13.5" customHeight="1">
      <c r="D6320" s="2"/>
    </row>
    <row r="6321" ht="13.5" customHeight="1">
      <c r="D6321" s="2"/>
    </row>
    <row r="6322" ht="13.5" customHeight="1">
      <c r="D6322" s="2"/>
    </row>
    <row r="6323" ht="13.5" customHeight="1">
      <c r="D6323" s="2"/>
    </row>
    <row r="6324" ht="13.5" customHeight="1">
      <c r="D6324" s="2"/>
    </row>
    <row r="6325" ht="13.5" customHeight="1">
      <c r="D6325" s="2"/>
    </row>
    <row r="6326" ht="13.5" customHeight="1">
      <c r="D6326" s="2"/>
    </row>
    <row r="6327" ht="13.5" customHeight="1">
      <c r="D6327" s="2"/>
    </row>
    <row r="6328" ht="13.5" customHeight="1">
      <c r="D6328" s="2"/>
    </row>
    <row r="6329" ht="13.5" customHeight="1">
      <c r="D6329" s="2"/>
    </row>
    <row r="6330" ht="13.5" customHeight="1">
      <c r="D6330" s="2"/>
    </row>
    <row r="6331" ht="13.5" customHeight="1">
      <c r="D6331" s="2"/>
    </row>
    <row r="6332" ht="13.5" customHeight="1">
      <c r="D6332" s="2"/>
    </row>
    <row r="6333" ht="13.5" customHeight="1">
      <c r="D6333" s="2"/>
    </row>
    <row r="6334" ht="13.5" customHeight="1">
      <c r="D6334" s="2"/>
    </row>
    <row r="6335" ht="13.5" customHeight="1">
      <c r="D6335" s="2"/>
    </row>
    <row r="6336" ht="13.5" customHeight="1">
      <c r="D6336" s="2"/>
    </row>
    <row r="6337" ht="13.5" customHeight="1">
      <c r="D6337" s="2"/>
    </row>
    <row r="6338" ht="13.5" customHeight="1">
      <c r="D6338" s="2"/>
    </row>
    <row r="6339" ht="13.5" customHeight="1">
      <c r="D6339" s="2"/>
    </row>
    <row r="6340" ht="13.5" customHeight="1">
      <c r="D6340" s="2"/>
    </row>
    <row r="6341" ht="13.5" customHeight="1">
      <c r="D6341" s="2"/>
    </row>
    <row r="6342" ht="13.5" customHeight="1">
      <c r="D6342" s="2"/>
    </row>
    <row r="6343" ht="13.5" customHeight="1">
      <c r="D6343" s="2"/>
    </row>
    <row r="6344" ht="13.5" customHeight="1">
      <c r="D6344" s="2"/>
    </row>
    <row r="6345" ht="13.5" customHeight="1">
      <c r="D6345" s="2"/>
    </row>
    <row r="6346" ht="13.5" customHeight="1">
      <c r="D6346" s="2"/>
    </row>
    <row r="6347" ht="13.5" customHeight="1">
      <c r="D6347" s="2"/>
    </row>
    <row r="6348" ht="13.5" customHeight="1">
      <c r="D6348" s="2"/>
    </row>
    <row r="6349" ht="13.5" customHeight="1">
      <c r="D6349" s="2"/>
    </row>
    <row r="6350" ht="13.5" customHeight="1">
      <c r="D6350" s="2"/>
    </row>
    <row r="6351" ht="13.5" customHeight="1">
      <c r="D6351" s="2"/>
    </row>
    <row r="6352" ht="13.5" customHeight="1">
      <c r="D6352" s="2"/>
    </row>
    <row r="6353" ht="13.5" customHeight="1">
      <c r="D6353" s="2"/>
    </row>
    <row r="6354" ht="13.5" customHeight="1">
      <c r="D6354" s="2"/>
    </row>
    <row r="6355" ht="13.5" customHeight="1">
      <c r="D6355" s="2"/>
    </row>
    <row r="6356" ht="13.5" customHeight="1">
      <c r="D6356" s="2"/>
    </row>
    <row r="6357" ht="13.5" customHeight="1">
      <c r="D6357" s="2"/>
    </row>
    <row r="6358" ht="13.5" customHeight="1">
      <c r="D6358" s="2"/>
    </row>
    <row r="6359" ht="13.5" customHeight="1">
      <c r="D6359" s="2"/>
    </row>
    <row r="6360" ht="13.5" customHeight="1">
      <c r="D6360" s="2"/>
    </row>
    <row r="6361" ht="13.5" customHeight="1">
      <c r="D6361" s="2"/>
    </row>
    <row r="6362" ht="13.5" customHeight="1">
      <c r="D6362" s="2"/>
    </row>
    <row r="6363" ht="13.5" customHeight="1">
      <c r="D6363" s="2"/>
    </row>
    <row r="6364" ht="13.5" customHeight="1">
      <c r="D6364" s="2"/>
    </row>
    <row r="6365" ht="13.5" customHeight="1">
      <c r="D6365" s="2"/>
    </row>
    <row r="6366" ht="13.5" customHeight="1">
      <c r="D6366" s="2"/>
    </row>
    <row r="6367" ht="13.5" customHeight="1">
      <c r="D6367" s="2"/>
    </row>
    <row r="6368" ht="13.5" customHeight="1">
      <c r="D6368" s="2"/>
    </row>
    <row r="6369" ht="13.5" customHeight="1">
      <c r="D6369" s="2"/>
    </row>
    <row r="6370" ht="13.5" customHeight="1">
      <c r="D6370" s="2"/>
    </row>
    <row r="6371" ht="13.5" customHeight="1">
      <c r="D6371" s="2"/>
    </row>
    <row r="6372" ht="13.5" customHeight="1">
      <c r="D6372" s="2"/>
    </row>
    <row r="6373" ht="13.5" customHeight="1">
      <c r="D6373" s="2"/>
    </row>
    <row r="6374" ht="13.5" customHeight="1">
      <c r="D6374" s="2"/>
    </row>
    <row r="6375" ht="13.5" customHeight="1">
      <c r="D6375" s="2"/>
    </row>
    <row r="6376" ht="13.5" customHeight="1">
      <c r="D6376" s="2"/>
    </row>
    <row r="6377" ht="13.5" customHeight="1">
      <c r="D6377" s="2"/>
    </row>
    <row r="6378" ht="13.5" customHeight="1">
      <c r="D6378" s="2"/>
    </row>
    <row r="6379" ht="13.5" customHeight="1">
      <c r="D6379" s="2"/>
    </row>
    <row r="6380" ht="13.5" customHeight="1">
      <c r="D6380" s="2"/>
    </row>
    <row r="6381" ht="13.5" customHeight="1">
      <c r="D6381" s="2"/>
    </row>
    <row r="6382" ht="13.5" customHeight="1">
      <c r="D6382" s="2"/>
    </row>
    <row r="6383" ht="13.5" customHeight="1">
      <c r="D6383" s="2"/>
    </row>
    <row r="6384" ht="13.5" customHeight="1">
      <c r="D6384" s="2"/>
    </row>
    <row r="6385" ht="13.5" customHeight="1">
      <c r="D6385" s="2"/>
    </row>
    <row r="6386" ht="13.5" customHeight="1">
      <c r="D6386" s="2"/>
    </row>
    <row r="6387" ht="13.5" customHeight="1">
      <c r="D6387" s="2"/>
    </row>
    <row r="6388" ht="13.5" customHeight="1">
      <c r="D6388" s="2"/>
    </row>
    <row r="6389" ht="13.5" customHeight="1">
      <c r="D6389" s="2"/>
    </row>
    <row r="6390" ht="13.5" customHeight="1">
      <c r="D6390" s="2"/>
    </row>
    <row r="6391" ht="13.5" customHeight="1">
      <c r="D6391" s="2"/>
    </row>
    <row r="6392" ht="13.5" customHeight="1">
      <c r="D6392" s="2"/>
    </row>
    <row r="6393" ht="13.5" customHeight="1">
      <c r="D6393" s="2"/>
    </row>
    <row r="6394" ht="13.5" customHeight="1">
      <c r="D6394" s="2"/>
    </row>
    <row r="6395" ht="13.5" customHeight="1">
      <c r="D6395" s="2"/>
    </row>
    <row r="6396" ht="13.5" customHeight="1">
      <c r="D6396" s="2"/>
    </row>
    <row r="6397" ht="13.5" customHeight="1">
      <c r="D6397" s="2"/>
    </row>
    <row r="6398" ht="13.5" customHeight="1">
      <c r="D6398" s="2"/>
    </row>
    <row r="6399" ht="13.5" customHeight="1">
      <c r="D6399" s="2"/>
    </row>
    <row r="6400" ht="13.5" customHeight="1">
      <c r="D6400" s="2"/>
    </row>
    <row r="6401" ht="13.5" customHeight="1">
      <c r="D6401" s="2"/>
    </row>
    <row r="6402" ht="13.5" customHeight="1">
      <c r="D6402" s="2"/>
    </row>
    <row r="6403" ht="13.5" customHeight="1">
      <c r="D6403" s="2"/>
    </row>
    <row r="6404" ht="13.5" customHeight="1">
      <c r="D6404" s="2"/>
    </row>
    <row r="6405" ht="13.5" customHeight="1">
      <c r="D6405" s="2"/>
    </row>
    <row r="6406" ht="13.5" customHeight="1">
      <c r="D6406" s="2"/>
    </row>
    <row r="6407" ht="13.5" customHeight="1">
      <c r="D6407" s="2"/>
    </row>
    <row r="6408" ht="13.5" customHeight="1">
      <c r="D6408" s="2"/>
    </row>
    <row r="6409" ht="13.5" customHeight="1">
      <c r="D6409" s="2"/>
    </row>
    <row r="6410" ht="13.5" customHeight="1">
      <c r="D6410" s="2"/>
    </row>
    <row r="6411" ht="13.5" customHeight="1">
      <c r="D6411" s="2"/>
    </row>
    <row r="6412" ht="13.5" customHeight="1">
      <c r="D6412" s="2"/>
    </row>
    <row r="6413" ht="13.5" customHeight="1">
      <c r="D6413" s="2"/>
    </row>
    <row r="6414" ht="13.5" customHeight="1">
      <c r="D6414" s="2"/>
    </row>
    <row r="6415" ht="13.5" customHeight="1">
      <c r="D6415" s="2"/>
    </row>
    <row r="6416" ht="13.5" customHeight="1">
      <c r="D6416" s="2"/>
    </row>
    <row r="6417" ht="13.5" customHeight="1">
      <c r="D6417" s="2"/>
    </row>
    <row r="6418" ht="13.5" customHeight="1">
      <c r="D6418" s="2"/>
    </row>
    <row r="6419" ht="13.5" customHeight="1">
      <c r="D6419" s="2"/>
    </row>
    <row r="6420" ht="13.5" customHeight="1">
      <c r="D6420" s="2"/>
    </row>
    <row r="6421" ht="13.5" customHeight="1">
      <c r="D6421" s="2"/>
    </row>
    <row r="6422" ht="13.5" customHeight="1">
      <c r="D6422" s="2"/>
    </row>
    <row r="6423" ht="13.5" customHeight="1">
      <c r="D6423" s="2"/>
    </row>
    <row r="6424" ht="13.5" customHeight="1">
      <c r="D6424" s="2"/>
    </row>
    <row r="6425" ht="13.5" customHeight="1">
      <c r="D6425" s="2"/>
    </row>
    <row r="6426" ht="13.5" customHeight="1">
      <c r="D6426" s="2"/>
    </row>
    <row r="6427" ht="13.5" customHeight="1">
      <c r="D6427" s="2"/>
    </row>
    <row r="6428" ht="13.5" customHeight="1">
      <c r="D6428" s="2"/>
    </row>
    <row r="6429" ht="13.5" customHeight="1">
      <c r="D6429" s="2"/>
    </row>
    <row r="6430" ht="13.5" customHeight="1">
      <c r="D6430" s="2"/>
    </row>
    <row r="6431" ht="13.5" customHeight="1">
      <c r="D6431" s="2"/>
    </row>
    <row r="6432" ht="13.5" customHeight="1">
      <c r="D6432" s="2"/>
    </row>
    <row r="6433" ht="13.5" customHeight="1">
      <c r="D6433" s="2"/>
    </row>
    <row r="6434" ht="13.5" customHeight="1">
      <c r="D6434" s="2"/>
    </row>
    <row r="6435" ht="13.5" customHeight="1">
      <c r="D6435" s="2"/>
    </row>
    <row r="6436" ht="13.5" customHeight="1">
      <c r="D6436" s="2"/>
    </row>
    <row r="6437" ht="13.5" customHeight="1">
      <c r="D6437" s="2"/>
    </row>
    <row r="6438" ht="13.5" customHeight="1">
      <c r="D6438" s="2"/>
    </row>
    <row r="6439" ht="13.5" customHeight="1">
      <c r="D6439" s="2"/>
    </row>
    <row r="6440" ht="13.5" customHeight="1">
      <c r="D6440" s="2"/>
    </row>
    <row r="6441" ht="13.5" customHeight="1">
      <c r="D6441" s="2"/>
    </row>
    <row r="6442" ht="13.5" customHeight="1">
      <c r="D6442" s="2"/>
    </row>
    <row r="6443" ht="13.5" customHeight="1">
      <c r="D6443" s="2"/>
    </row>
    <row r="6444" ht="13.5" customHeight="1">
      <c r="D6444" s="2"/>
    </row>
    <row r="6445" ht="13.5" customHeight="1">
      <c r="D6445" s="2"/>
    </row>
    <row r="6446" ht="13.5" customHeight="1">
      <c r="D6446" s="2"/>
    </row>
    <row r="6447" ht="13.5" customHeight="1">
      <c r="D6447" s="2"/>
    </row>
    <row r="6448" ht="13.5" customHeight="1">
      <c r="D6448" s="2"/>
    </row>
    <row r="6449" ht="13.5" customHeight="1">
      <c r="D6449" s="2"/>
    </row>
    <row r="6450" ht="13.5" customHeight="1">
      <c r="D6450" s="2"/>
    </row>
    <row r="6451" ht="13.5" customHeight="1">
      <c r="D6451" s="2"/>
    </row>
    <row r="6452" ht="13.5" customHeight="1">
      <c r="D6452" s="2"/>
    </row>
    <row r="6453" ht="13.5" customHeight="1">
      <c r="D6453" s="2"/>
    </row>
    <row r="6454" ht="13.5" customHeight="1">
      <c r="D6454" s="2"/>
    </row>
    <row r="6455" ht="13.5" customHeight="1">
      <c r="D6455" s="2"/>
    </row>
    <row r="6456" ht="13.5" customHeight="1">
      <c r="D6456" s="2"/>
    </row>
    <row r="6457" ht="13.5" customHeight="1">
      <c r="D6457" s="2"/>
    </row>
    <row r="6458" ht="13.5" customHeight="1">
      <c r="D6458" s="2"/>
    </row>
    <row r="6459" ht="13.5" customHeight="1">
      <c r="D6459" s="2"/>
    </row>
    <row r="6460" ht="13.5" customHeight="1">
      <c r="D6460" s="2"/>
    </row>
    <row r="6461" ht="13.5" customHeight="1">
      <c r="D6461" s="2"/>
    </row>
    <row r="6462" ht="13.5" customHeight="1">
      <c r="D6462" s="2"/>
    </row>
    <row r="6463" ht="13.5" customHeight="1">
      <c r="D6463" s="2"/>
    </row>
    <row r="6464" ht="13.5" customHeight="1">
      <c r="D6464" s="2"/>
    </row>
    <row r="6465" ht="13.5" customHeight="1">
      <c r="D6465" s="2"/>
    </row>
    <row r="6466" ht="13.5" customHeight="1">
      <c r="D6466" s="2"/>
    </row>
    <row r="6467" ht="13.5" customHeight="1">
      <c r="D6467" s="2"/>
    </row>
    <row r="6468" ht="13.5" customHeight="1">
      <c r="D6468" s="2"/>
    </row>
    <row r="6469" ht="13.5" customHeight="1">
      <c r="D6469" s="2"/>
    </row>
    <row r="6470" ht="13.5" customHeight="1">
      <c r="D6470" s="2"/>
    </row>
    <row r="6471" ht="13.5" customHeight="1">
      <c r="D6471" s="2"/>
    </row>
    <row r="6472" ht="13.5" customHeight="1">
      <c r="D6472" s="2"/>
    </row>
    <row r="6473" ht="13.5" customHeight="1">
      <c r="D6473" s="2"/>
    </row>
    <row r="6474" ht="13.5" customHeight="1">
      <c r="D6474" s="2"/>
    </row>
    <row r="6475" ht="13.5" customHeight="1">
      <c r="D6475" s="2"/>
    </row>
    <row r="6476" ht="13.5" customHeight="1">
      <c r="D6476" s="2"/>
    </row>
    <row r="6477" ht="13.5" customHeight="1">
      <c r="D6477" s="2"/>
    </row>
    <row r="6478" ht="13.5" customHeight="1">
      <c r="D6478" s="2"/>
    </row>
    <row r="6479" ht="13.5" customHeight="1">
      <c r="D6479" s="2"/>
    </row>
    <row r="6480" ht="13.5" customHeight="1">
      <c r="D6480" s="2"/>
    </row>
    <row r="6481" ht="13.5" customHeight="1">
      <c r="D6481" s="2"/>
    </row>
    <row r="6482" ht="13.5" customHeight="1">
      <c r="D6482" s="2"/>
    </row>
    <row r="6483" ht="13.5" customHeight="1">
      <c r="D6483" s="2"/>
    </row>
    <row r="6484" ht="13.5" customHeight="1">
      <c r="D6484" s="2"/>
    </row>
    <row r="6485" ht="13.5" customHeight="1">
      <c r="D6485" s="2"/>
    </row>
    <row r="6486" ht="13.5" customHeight="1">
      <c r="D6486" s="2"/>
    </row>
    <row r="6487" ht="13.5" customHeight="1">
      <c r="D6487" s="2"/>
    </row>
    <row r="6488" ht="13.5" customHeight="1">
      <c r="D6488" s="2"/>
    </row>
    <row r="6489" ht="13.5" customHeight="1">
      <c r="D6489" s="2"/>
    </row>
    <row r="6490" ht="13.5" customHeight="1">
      <c r="D6490" s="2"/>
    </row>
    <row r="6491" ht="13.5" customHeight="1">
      <c r="D6491" s="2"/>
    </row>
    <row r="6492" ht="13.5" customHeight="1">
      <c r="D6492" s="2"/>
    </row>
    <row r="6493" ht="13.5" customHeight="1">
      <c r="D6493" s="2"/>
    </row>
    <row r="6494" ht="13.5" customHeight="1">
      <c r="D6494" s="2"/>
    </row>
    <row r="6495" ht="13.5" customHeight="1">
      <c r="D6495" s="2"/>
    </row>
    <row r="6496" ht="13.5" customHeight="1">
      <c r="D6496" s="2"/>
    </row>
    <row r="6497" ht="13.5" customHeight="1">
      <c r="D6497" s="2"/>
    </row>
    <row r="6498" ht="13.5" customHeight="1">
      <c r="D6498" s="2"/>
    </row>
    <row r="6499" ht="13.5" customHeight="1">
      <c r="D6499" s="2"/>
    </row>
    <row r="6500" ht="13.5" customHeight="1">
      <c r="D6500" s="2"/>
    </row>
    <row r="6501" ht="13.5" customHeight="1">
      <c r="D6501" s="2"/>
    </row>
    <row r="6502" ht="13.5" customHeight="1">
      <c r="D6502" s="2"/>
    </row>
    <row r="6503" ht="13.5" customHeight="1">
      <c r="D6503" s="2"/>
    </row>
    <row r="6504" ht="13.5" customHeight="1">
      <c r="D6504" s="2"/>
    </row>
    <row r="6505" ht="13.5" customHeight="1">
      <c r="D6505" s="2"/>
    </row>
    <row r="6506" ht="13.5" customHeight="1">
      <c r="D6506" s="2"/>
    </row>
    <row r="6507" ht="13.5" customHeight="1">
      <c r="D6507" s="2"/>
    </row>
    <row r="6508" ht="13.5" customHeight="1">
      <c r="D6508" s="2"/>
    </row>
    <row r="6509" ht="13.5" customHeight="1">
      <c r="D6509" s="2"/>
    </row>
    <row r="6510" ht="13.5" customHeight="1">
      <c r="D6510" s="2"/>
    </row>
    <row r="6511" ht="13.5" customHeight="1">
      <c r="D6511" s="2"/>
    </row>
    <row r="6512" ht="13.5" customHeight="1">
      <c r="D6512" s="2"/>
    </row>
    <row r="6513" ht="13.5" customHeight="1">
      <c r="D6513" s="2"/>
    </row>
    <row r="6514" ht="13.5" customHeight="1">
      <c r="D6514" s="2"/>
    </row>
    <row r="6515" ht="13.5" customHeight="1">
      <c r="D6515" s="2"/>
    </row>
    <row r="6516" ht="13.5" customHeight="1">
      <c r="D6516" s="2"/>
    </row>
    <row r="6517" ht="13.5" customHeight="1">
      <c r="D6517" s="2"/>
    </row>
    <row r="6518" ht="13.5" customHeight="1">
      <c r="D6518" s="2"/>
    </row>
    <row r="6519" ht="13.5" customHeight="1">
      <c r="D6519" s="2"/>
    </row>
    <row r="6520" ht="13.5" customHeight="1">
      <c r="D6520" s="2"/>
    </row>
    <row r="6521" ht="13.5" customHeight="1">
      <c r="D6521" s="2"/>
    </row>
    <row r="6522" ht="13.5" customHeight="1">
      <c r="D6522" s="2"/>
    </row>
    <row r="6523" ht="13.5" customHeight="1">
      <c r="D6523" s="2"/>
    </row>
    <row r="6524" ht="13.5" customHeight="1">
      <c r="D6524" s="2"/>
    </row>
    <row r="6525" ht="13.5" customHeight="1">
      <c r="D6525" s="2"/>
    </row>
    <row r="6526" ht="13.5" customHeight="1">
      <c r="D6526" s="2"/>
    </row>
    <row r="6527" ht="13.5" customHeight="1">
      <c r="D6527" s="2"/>
    </row>
    <row r="6528" ht="13.5" customHeight="1">
      <c r="D6528" s="2"/>
    </row>
    <row r="6529" ht="13.5" customHeight="1">
      <c r="D6529" s="2"/>
    </row>
    <row r="6530" ht="13.5" customHeight="1">
      <c r="D6530" s="2"/>
    </row>
    <row r="6531" ht="13.5" customHeight="1">
      <c r="D6531" s="2"/>
    </row>
    <row r="6532" ht="13.5" customHeight="1">
      <c r="D6532" s="2"/>
    </row>
    <row r="6533" ht="13.5" customHeight="1">
      <c r="D6533" s="2"/>
    </row>
    <row r="6534" ht="13.5" customHeight="1">
      <c r="D6534" s="2"/>
    </row>
    <row r="6535" ht="13.5" customHeight="1">
      <c r="D6535" s="2"/>
    </row>
    <row r="6536" ht="13.5" customHeight="1">
      <c r="D6536" s="2"/>
    </row>
    <row r="6537" ht="13.5" customHeight="1">
      <c r="D6537" s="2"/>
    </row>
    <row r="6538" ht="13.5" customHeight="1">
      <c r="D6538" s="2"/>
    </row>
    <row r="6539" ht="13.5" customHeight="1">
      <c r="D6539" s="2"/>
    </row>
    <row r="6540" ht="13.5" customHeight="1">
      <c r="D6540" s="2"/>
    </row>
    <row r="6541" ht="13.5" customHeight="1">
      <c r="D6541" s="2"/>
    </row>
    <row r="6542" ht="13.5" customHeight="1">
      <c r="D6542" s="2"/>
    </row>
    <row r="6543" ht="13.5" customHeight="1">
      <c r="D6543" s="2"/>
    </row>
    <row r="6544" ht="13.5" customHeight="1">
      <c r="D6544" s="2"/>
    </row>
    <row r="6545" ht="13.5" customHeight="1">
      <c r="D6545" s="2"/>
    </row>
    <row r="6546" ht="13.5" customHeight="1">
      <c r="D6546" s="2"/>
    </row>
    <row r="6547" ht="13.5" customHeight="1">
      <c r="D6547" s="2"/>
    </row>
    <row r="6548" ht="13.5" customHeight="1">
      <c r="D6548" s="2"/>
    </row>
    <row r="6549" ht="13.5" customHeight="1">
      <c r="D6549" s="2"/>
    </row>
    <row r="6550" ht="13.5" customHeight="1">
      <c r="D6550" s="2"/>
    </row>
    <row r="6551" ht="13.5" customHeight="1">
      <c r="D6551" s="2"/>
    </row>
    <row r="6552" ht="13.5" customHeight="1">
      <c r="D6552" s="2"/>
    </row>
    <row r="6553" ht="13.5" customHeight="1">
      <c r="D6553" s="2"/>
    </row>
    <row r="6554" ht="13.5" customHeight="1">
      <c r="D6554" s="2"/>
    </row>
    <row r="6555" ht="13.5" customHeight="1">
      <c r="D6555" s="2"/>
    </row>
    <row r="6556" ht="13.5" customHeight="1">
      <c r="D6556" s="2"/>
    </row>
    <row r="6557" ht="13.5" customHeight="1">
      <c r="D6557" s="2"/>
    </row>
    <row r="6558" ht="13.5" customHeight="1">
      <c r="D6558" s="2"/>
    </row>
    <row r="6559" ht="13.5" customHeight="1">
      <c r="D6559" s="2"/>
    </row>
    <row r="6560" ht="13.5" customHeight="1">
      <c r="D6560" s="2"/>
    </row>
    <row r="6561" ht="13.5" customHeight="1">
      <c r="D6561" s="2"/>
    </row>
    <row r="6562" ht="13.5" customHeight="1">
      <c r="D6562" s="2"/>
    </row>
    <row r="6563" ht="13.5" customHeight="1">
      <c r="D6563" s="2"/>
    </row>
    <row r="6564" ht="13.5" customHeight="1">
      <c r="D6564" s="2"/>
    </row>
    <row r="6565" ht="13.5" customHeight="1">
      <c r="D6565" s="2"/>
    </row>
    <row r="6566" ht="13.5" customHeight="1">
      <c r="D6566" s="2"/>
    </row>
    <row r="6567" ht="13.5" customHeight="1">
      <c r="D6567" s="2"/>
    </row>
    <row r="6568" ht="13.5" customHeight="1">
      <c r="D6568" s="2"/>
    </row>
    <row r="6569" ht="13.5" customHeight="1">
      <c r="D6569" s="2"/>
    </row>
    <row r="6570" ht="13.5" customHeight="1">
      <c r="D6570" s="2"/>
    </row>
    <row r="6571" ht="13.5" customHeight="1">
      <c r="D6571" s="2"/>
    </row>
    <row r="6572" ht="13.5" customHeight="1">
      <c r="D6572" s="2"/>
    </row>
    <row r="6573" ht="13.5" customHeight="1">
      <c r="D6573" s="2"/>
    </row>
    <row r="6574" ht="13.5" customHeight="1">
      <c r="D6574" s="2"/>
    </row>
    <row r="6575" ht="13.5" customHeight="1">
      <c r="D6575" s="2"/>
    </row>
    <row r="6576" ht="13.5" customHeight="1">
      <c r="D6576" s="2"/>
    </row>
    <row r="6577" ht="13.5" customHeight="1">
      <c r="D6577" s="2"/>
    </row>
    <row r="6578" ht="13.5" customHeight="1">
      <c r="D6578" s="2"/>
    </row>
    <row r="6579" ht="13.5" customHeight="1">
      <c r="D6579" s="2"/>
    </row>
    <row r="6580" ht="13.5" customHeight="1">
      <c r="D6580" s="2"/>
    </row>
    <row r="6581" ht="13.5" customHeight="1">
      <c r="D6581" s="2"/>
    </row>
    <row r="6582" ht="13.5" customHeight="1">
      <c r="D6582" s="2"/>
    </row>
    <row r="6583" ht="13.5" customHeight="1">
      <c r="D6583" s="2"/>
    </row>
    <row r="6584" ht="13.5" customHeight="1">
      <c r="D6584" s="2"/>
    </row>
    <row r="6585" ht="13.5" customHeight="1">
      <c r="D6585" s="2"/>
    </row>
    <row r="6586" ht="13.5" customHeight="1">
      <c r="D6586" s="2"/>
    </row>
    <row r="6587" ht="13.5" customHeight="1">
      <c r="D6587" s="2"/>
    </row>
    <row r="6588" ht="13.5" customHeight="1">
      <c r="D6588" s="2"/>
    </row>
    <row r="6589" ht="13.5" customHeight="1">
      <c r="D6589" s="2"/>
    </row>
    <row r="6590" ht="13.5" customHeight="1">
      <c r="D6590" s="2"/>
    </row>
    <row r="6591" ht="13.5" customHeight="1">
      <c r="D6591" s="2"/>
    </row>
    <row r="6592" ht="13.5" customHeight="1">
      <c r="D6592" s="2"/>
    </row>
    <row r="6593" ht="13.5" customHeight="1">
      <c r="D6593" s="2"/>
    </row>
    <row r="6594" ht="13.5" customHeight="1">
      <c r="D6594" s="2"/>
    </row>
    <row r="6595" ht="13.5" customHeight="1">
      <c r="D6595" s="2"/>
    </row>
    <row r="6596" ht="13.5" customHeight="1">
      <c r="D6596" s="2"/>
    </row>
    <row r="6597" ht="13.5" customHeight="1">
      <c r="D6597" s="2"/>
    </row>
    <row r="6598" ht="13.5" customHeight="1">
      <c r="D6598" s="2"/>
    </row>
    <row r="6599" ht="13.5" customHeight="1">
      <c r="D6599" s="2"/>
    </row>
    <row r="6600" ht="13.5" customHeight="1">
      <c r="D6600" s="2"/>
    </row>
    <row r="6601" ht="13.5" customHeight="1">
      <c r="D6601" s="2"/>
    </row>
    <row r="6602" ht="13.5" customHeight="1">
      <c r="D6602" s="2"/>
    </row>
    <row r="6603" ht="13.5" customHeight="1">
      <c r="D6603" s="2"/>
    </row>
    <row r="6604" ht="13.5" customHeight="1">
      <c r="D6604" s="2"/>
    </row>
    <row r="6605" ht="13.5" customHeight="1">
      <c r="D6605" s="2"/>
    </row>
    <row r="6606" ht="13.5" customHeight="1">
      <c r="D6606" s="2"/>
    </row>
    <row r="6607" ht="13.5" customHeight="1">
      <c r="D6607" s="2"/>
    </row>
    <row r="6608" ht="13.5" customHeight="1">
      <c r="D6608" s="2"/>
    </row>
    <row r="6609" ht="13.5" customHeight="1">
      <c r="D6609" s="2"/>
    </row>
    <row r="6610" ht="13.5" customHeight="1">
      <c r="D6610" s="2"/>
    </row>
    <row r="6611" ht="13.5" customHeight="1">
      <c r="D6611" s="2"/>
    </row>
    <row r="6612" ht="13.5" customHeight="1">
      <c r="D6612" s="2"/>
    </row>
    <row r="6613" ht="13.5" customHeight="1">
      <c r="D6613" s="2"/>
    </row>
    <row r="6614" ht="13.5" customHeight="1">
      <c r="D6614" s="2"/>
    </row>
    <row r="6615" ht="13.5" customHeight="1">
      <c r="D6615" s="2"/>
    </row>
    <row r="6616" ht="13.5" customHeight="1">
      <c r="D6616" s="2"/>
    </row>
    <row r="6617" ht="13.5" customHeight="1">
      <c r="D6617" s="2"/>
    </row>
    <row r="6618" ht="13.5" customHeight="1">
      <c r="D6618" s="2"/>
    </row>
    <row r="6619" ht="13.5" customHeight="1">
      <c r="D6619" s="2"/>
    </row>
    <row r="6620" ht="13.5" customHeight="1">
      <c r="D6620" s="2"/>
    </row>
    <row r="6621" ht="13.5" customHeight="1">
      <c r="D6621" s="2"/>
    </row>
    <row r="6622" ht="13.5" customHeight="1">
      <c r="D6622" s="2"/>
    </row>
    <row r="6623" ht="13.5" customHeight="1">
      <c r="D6623" s="2"/>
    </row>
    <row r="6624" ht="13.5" customHeight="1">
      <c r="D6624" s="2"/>
    </row>
    <row r="6625" ht="13.5" customHeight="1">
      <c r="D6625" s="2"/>
    </row>
    <row r="6626" ht="13.5" customHeight="1">
      <c r="D6626" s="2"/>
    </row>
    <row r="6627" ht="13.5" customHeight="1">
      <c r="D6627" s="2"/>
    </row>
    <row r="6628" ht="13.5" customHeight="1">
      <c r="D6628" s="2"/>
    </row>
    <row r="6629" ht="13.5" customHeight="1">
      <c r="D6629" s="2"/>
    </row>
    <row r="6630" ht="13.5" customHeight="1">
      <c r="D6630" s="2"/>
    </row>
    <row r="6631" ht="13.5" customHeight="1">
      <c r="D6631" s="2"/>
    </row>
    <row r="6632" ht="13.5" customHeight="1">
      <c r="D6632" s="2"/>
    </row>
    <row r="6633" ht="13.5" customHeight="1">
      <c r="D6633" s="2"/>
    </row>
    <row r="6634" ht="13.5" customHeight="1">
      <c r="D6634" s="2"/>
    </row>
    <row r="6635" ht="13.5" customHeight="1">
      <c r="D6635" s="2"/>
    </row>
    <row r="6636" ht="13.5" customHeight="1">
      <c r="D6636" s="2"/>
    </row>
    <row r="6637" ht="13.5" customHeight="1">
      <c r="D6637" s="2"/>
    </row>
    <row r="6638" ht="13.5" customHeight="1">
      <c r="D6638" s="2"/>
    </row>
    <row r="6639" ht="13.5" customHeight="1">
      <c r="D6639" s="2"/>
    </row>
    <row r="6640" ht="13.5" customHeight="1">
      <c r="D6640" s="2"/>
    </row>
    <row r="6641" ht="13.5" customHeight="1">
      <c r="D6641" s="2"/>
    </row>
    <row r="6642" ht="13.5" customHeight="1">
      <c r="D6642" s="2"/>
    </row>
    <row r="6643" ht="13.5" customHeight="1">
      <c r="D6643" s="2"/>
    </row>
    <row r="6644" ht="13.5" customHeight="1">
      <c r="D6644" s="2"/>
    </row>
    <row r="6645" ht="13.5" customHeight="1">
      <c r="D6645" s="2"/>
    </row>
    <row r="6646" ht="13.5" customHeight="1">
      <c r="D6646" s="2"/>
    </row>
    <row r="6647" ht="13.5" customHeight="1">
      <c r="D6647" s="2"/>
    </row>
    <row r="6648" ht="13.5" customHeight="1">
      <c r="D6648" s="2"/>
    </row>
    <row r="6649" ht="13.5" customHeight="1">
      <c r="D6649" s="2"/>
    </row>
    <row r="6650" ht="13.5" customHeight="1">
      <c r="D6650" s="2"/>
    </row>
    <row r="6651" ht="13.5" customHeight="1">
      <c r="D6651" s="2"/>
    </row>
    <row r="6652" ht="13.5" customHeight="1">
      <c r="D6652" s="2"/>
    </row>
    <row r="6653" ht="13.5" customHeight="1">
      <c r="D6653" s="2"/>
    </row>
    <row r="6654" ht="13.5" customHeight="1">
      <c r="D6654" s="2"/>
    </row>
    <row r="6655" ht="13.5" customHeight="1">
      <c r="D6655" s="2"/>
    </row>
    <row r="6656" ht="13.5" customHeight="1">
      <c r="D6656" s="2"/>
    </row>
    <row r="6657" ht="13.5" customHeight="1">
      <c r="D6657" s="2"/>
    </row>
    <row r="6658" ht="13.5" customHeight="1">
      <c r="D6658" s="2"/>
    </row>
    <row r="6659" ht="13.5" customHeight="1">
      <c r="D6659" s="2"/>
    </row>
    <row r="6660" ht="13.5" customHeight="1">
      <c r="D6660" s="2"/>
    </row>
    <row r="6661" ht="13.5" customHeight="1">
      <c r="D6661" s="2"/>
    </row>
    <row r="6662" ht="13.5" customHeight="1">
      <c r="D6662" s="2"/>
    </row>
    <row r="6663" ht="13.5" customHeight="1">
      <c r="D6663" s="2"/>
    </row>
    <row r="6664" ht="13.5" customHeight="1">
      <c r="D6664" s="2"/>
    </row>
    <row r="6665" ht="13.5" customHeight="1">
      <c r="D6665" s="2"/>
    </row>
    <row r="6666" ht="13.5" customHeight="1">
      <c r="D6666" s="2"/>
    </row>
    <row r="6667" ht="13.5" customHeight="1">
      <c r="D6667" s="2"/>
    </row>
    <row r="6668" ht="13.5" customHeight="1">
      <c r="D6668" s="2"/>
    </row>
    <row r="6669" ht="13.5" customHeight="1">
      <c r="D6669" s="2"/>
    </row>
    <row r="6670" ht="13.5" customHeight="1">
      <c r="D6670" s="2"/>
    </row>
    <row r="6671" ht="13.5" customHeight="1">
      <c r="D6671" s="2"/>
    </row>
    <row r="6672" ht="13.5" customHeight="1">
      <c r="D6672" s="2"/>
    </row>
    <row r="6673" ht="13.5" customHeight="1">
      <c r="D6673" s="2"/>
    </row>
    <row r="6674" ht="13.5" customHeight="1">
      <c r="D6674" s="2"/>
    </row>
    <row r="6675" ht="13.5" customHeight="1">
      <c r="D6675" s="2"/>
    </row>
    <row r="6676" ht="13.5" customHeight="1">
      <c r="D6676" s="2"/>
    </row>
    <row r="6677" ht="13.5" customHeight="1">
      <c r="D6677" s="2"/>
    </row>
    <row r="6678" ht="13.5" customHeight="1">
      <c r="D6678" s="2"/>
    </row>
    <row r="6679" ht="13.5" customHeight="1">
      <c r="D6679" s="2"/>
    </row>
    <row r="6680" ht="13.5" customHeight="1">
      <c r="D6680" s="2"/>
    </row>
    <row r="6681" ht="13.5" customHeight="1">
      <c r="D6681" s="2"/>
    </row>
    <row r="6682" ht="13.5" customHeight="1">
      <c r="D6682" s="2"/>
    </row>
    <row r="6683" ht="13.5" customHeight="1">
      <c r="D6683" s="2"/>
    </row>
    <row r="6684" ht="13.5" customHeight="1">
      <c r="D6684" s="2"/>
    </row>
    <row r="6685" ht="13.5" customHeight="1">
      <c r="D6685" s="2"/>
    </row>
    <row r="6686" ht="13.5" customHeight="1">
      <c r="D6686" s="2"/>
    </row>
    <row r="6687" ht="13.5" customHeight="1">
      <c r="D6687" s="2"/>
    </row>
    <row r="6688" ht="13.5" customHeight="1">
      <c r="D6688" s="2"/>
    </row>
    <row r="6689" ht="13.5" customHeight="1">
      <c r="D6689" s="2"/>
    </row>
    <row r="6690" ht="13.5" customHeight="1">
      <c r="D6690" s="2"/>
    </row>
    <row r="6691" ht="13.5" customHeight="1">
      <c r="D6691" s="2"/>
    </row>
    <row r="6692" ht="13.5" customHeight="1">
      <c r="D6692" s="2"/>
    </row>
    <row r="6693" ht="13.5" customHeight="1">
      <c r="D6693" s="2"/>
    </row>
    <row r="6694" ht="13.5" customHeight="1">
      <c r="D6694" s="2"/>
    </row>
    <row r="6695" ht="13.5" customHeight="1">
      <c r="D6695" s="2"/>
    </row>
    <row r="6696" ht="13.5" customHeight="1">
      <c r="D6696" s="2"/>
    </row>
    <row r="6697" ht="13.5" customHeight="1">
      <c r="D6697" s="2"/>
    </row>
    <row r="6698" ht="13.5" customHeight="1">
      <c r="D6698" s="2"/>
    </row>
    <row r="6699" ht="13.5" customHeight="1">
      <c r="D6699" s="2"/>
    </row>
    <row r="6700" ht="13.5" customHeight="1">
      <c r="D6700" s="2"/>
    </row>
    <row r="6701" ht="13.5" customHeight="1">
      <c r="D6701" s="2"/>
    </row>
    <row r="6702" ht="13.5" customHeight="1">
      <c r="D6702" s="2"/>
    </row>
    <row r="6703" ht="13.5" customHeight="1">
      <c r="D6703" s="2"/>
    </row>
    <row r="6704" ht="13.5" customHeight="1">
      <c r="D6704" s="2"/>
    </row>
    <row r="6705" ht="13.5" customHeight="1">
      <c r="D6705" s="2"/>
    </row>
    <row r="6706" ht="13.5" customHeight="1">
      <c r="D6706" s="2"/>
    </row>
    <row r="6707" ht="13.5" customHeight="1">
      <c r="D6707" s="2"/>
    </row>
    <row r="6708" ht="13.5" customHeight="1">
      <c r="D6708" s="2"/>
    </row>
    <row r="6709" ht="13.5" customHeight="1">
      <c r="D6709" s="2"/>
    </row>
    <row r="6710" ht="13.5" customHeight="1">
      <c r="D6710" s="2"/>
    </row>
    <row r="6711" ht="13.5" customHeight="1">
      <c r="D6711" s="2"/>
    </row>
    <row r="6712" ht="13.5" customHeight="1">
      <c r="D6712" s="2"/>
    </row>
    <row r="6713" ht="13.5" customHeight="1">
      <c r="D6713" s="2"/>
    </row>
    <row r="6714" ht="13.5" customHeight="1">
      <c r="D6714" s="2"/>
    </row>
    <row r="6715" ht="13.5" customHeight="1">
      <c r="D6715" s="2"/>
    </row>
    <row r="6716" ht="13.5" customHeight="1">
      <c r="D6716" s="2"/>
    </row>
    <row r="6717" ht="13.5" customHeight="1">
      <c r="D6717" s="2"/>
    </row>
    <row r="6718" ht="13.5" customHeight="1">
      <c r="D6718" s="2"/>
    </row>
    <row r="6719" ht="13.5" customHeight="1">
      <c r="D6719" s="2"/>
    </row>
    <row r="6720" ht="13.5" customHeight="1">
      <c r="D6720" s="2"/>
    </row>
    <row r="6721" ht="13.5" customHeight="1">
      <c r="D6721" s="2"/>
    </row>
    <row r="6722" ht="13.5" customHeight="1">
      <c r="D6722" s="2"/>
    </row>
    <row r="6723" ht="13.5" customHeight="1">
      <c r="D6723" s="2"/>
    </row>
    <row r="6724" ht="13.5" customHeight="1">
      <c r="D6724" s="2"/>
    </row>
    <row r="6725" ht="13.5" customHeight="1">
      <c r="D6725" s="2"/>
    </row>
    <row r="6726" ht="13.5" customHeight="1">
      <c r="D6726" s="2"/>
    </row>
    <row r="6727" ht="13.5" customHeight="1">
      <c r="D6727" s="2"/>
    </row>
    <row r="6728" ht="13.5" customHeight="1">
      <c r="D6728" s="2"/>
    </row>
    <row r="6729" ht="13.5" customHeight="1">
      <c r="D6729" s="2"/>
    </row>
    <row r="6730" ht="13.5" customHeight="1">
      <c r="D6730" s="2"/>
    </row>
    <row r="6731" ht="13.5" customHeight="1">
      <c r="D6731" s="2"/>
    </row>
    <row r="6732" ht="13.5" customHeight="1">
      <c r="D6732" s="2"/>
    </row>
    <row r="6733" ht="13.5" customHeight="1">
      <c r="D6733" s="2"/>
    </row>
    <row r="6734" ht="13.5" customHeight="1">
      <c r="D6734" s="2"/>
    </row>
    <row r="6735" ht="13.5" customHeight="1">
      <c r="D6735" s="2"/>
    </row>
    <row r="6736" ht="13.5" customHeight="1">
      <c r="D6736" s="2"/>
    </row>
    <row r="6737" ht="13.5" customHeight="1">
      <c r="D6737" s="2"/>
    </row>
    <row r="6738" ht="13.5" customHeight="1">
      <c r="D6738" s="2"/>
    </row>
    <row r="6739" ht="13.5" customHeight="1">
      <c r="D6739" s="2"/>
    </row>
    <row r="6740" ht="13.5" customHeight="1">
      <c r="D6740" s="2"/>
    </row>
    <row r="6741" ht="13.5" customHeight="1">
      <c r="D6741" s="2"/>
    </row>
    <row r="6742" ht="13.5" customHeight="1">
      <c r="D6742" s="2"/>
    </row>
    <row r="6743" ht="13.5" customHeight="1">
      <c r="D6743" s="2"/>
    </row>
    <row r="6744" ht="13.5" customHeight="1">
      <c r="D6744" s="2"/>
    </row>
    <row r="6745" ht="13.5" customHeight="1">
      <c r="D6745" s="2"/>
    </row>
    <row r="6746" ht="13.5" customHeight="1">
      <c r="D6746" s="2"/>
    </row>
    <row r="6747" ht="13.5" customHeight="1">
      <c r="D6747" s="2"/>
    </row>
    <row r="6748" ht="13.5" customHeight="1">
      <c r="D6748" s="2"/>
    </row>
    <row r="6749" ht="13.5" customHeight="1">
      <c r="D6749" s="2"/>
    </row>
    <row r="6750" ht="13.5" customHeight="1">
      <c r="D6750" s="2"/>
    </row>
    <row r="6751" ht="13.5" customHeight="1">
      <c r="D6751" s="2"/>
    </row>
    <row r="6752" ht="13.5" customHeight="1">
      <c r="D6752" s="2"/>
    </row>
    <row r="6753" ht="13.5" customHeight="1">
      <c r="D6753" s="2"/>
    </row>
    <row r="6754" ht="13.5" customHeight="1">
      <c r="D6754" s="2"/>
    </row>
    <row r="6755" ht="13.5" customHeight="1">
      <c r="D6755" s="2"/>
    </row>
    <row r="6756" ht="13.5" customHeight="1">
      <c r="D6756" s="2"/>
    </row>
    <row r="6757" ht="13.5" customHeight="1">
      <c r="D6757" s="2"/>
    </row>
    <row r="6758" ht="13.5" customHeight="1">
      <c r="D6758" s="2"/>
    </row>
    <row r="6759" ht="13.5" customHeight="1">
      <c r="D6759" s="2"/>
    </row>
    <row r="6760" ht="13.5" customHeight="1">
      <c r="D6760" s="2"/>
    </row>
    <row r="6761" ht="13.5" customHeight="1">
      <c r="D6761" s="2"/>
    </row>
    <row r="6762" ht="13.5" customHeight="1">
      <c r="D6762" s="2"/>
    </row>
    <row r="6763" ht="13.5" customHeight="1">
      <c r="D6763" s="2"/>
    </row>
    <row r="6764" ht="13.5" customHeight="1">
      <c r="D6764" s="2"/>
    </row>
    <row r="6765" ht="13.5" customHeight="1">
      <c r="D6765" s="2"/>
    </row>
    <row r="6766" ht="13.5" customHeight="1">
      <c r="D6766" s="2"/>
    </row>
    <row r="6767" ht="13.5" customHeight="1">
      <c r="D6767" s="2"/>
    </row>
    <row r="6768" ht="13.5" customHeight="1">
      <c r="D6768" s="2"/>
    </row>
    <row r="6769" ht="13.5" customHeight="1">
      <c r="D6769" s="2"/>
    </row>
    <row r="6770" ht="13.5" customHeight="1">
      <c r="D6770" s="2"/>
    </row>
    <row r="6771" ht="13.5" customHeight="1">
      <c r="D6771" s="2"/>
    </row>
    <row r="6772" ht="13.5" customHeight="1">
      <c r="D6772" s="2"/>
    </row>
    <row r="6773" ht="13.5" customHeight="1">
      <c r="D6773" s="2"/>
    </row>
    <row r="6774" ht="13.5" customHeight="1">
      <c r="D6774" s="2"/>
    </row>
    <row r="6775" ht="13.5" customHeight="1">
      <c r="D6775" s="2"/>
    </row>
    <row r="6776" ht="13.5" customHeight="1">
      <c r="D6776" s="2"/>
    </row>
    <row r="6777" ht="13.5" customHeight="1">
      <c r="D6777" s="2"/>
    </row>
    <row r="6778" ht="13.5" customHeight="1">
      <c r="D6778" s="2"/>
    </row>
    <row r="6779" ht="13.5" customHeight="1">
      <c r="D6779" s="2"/>
    </row>
    <row r="6780" ht="13.5" customHeight="1">
      <c r="D6780" s="2"/>
    </row>
    <row r="6781" ht="13.5" customHeight="1">
      <c r="D6781" s="2"/>
    </row>
    <row r="6782" ht="13.5" customHeight="1">
      <c r="D6782" s="2"/>
    </row>
    <row r="6783" ht="13.5" customHeight="1">
      <c r="D6783" s="2"/>
    </row>
    <row r="6784" ht="13.5" customHeight="1">
      <c r="D6784" s="2"/>
    </row>
    <row r="6785" ht="13.5" customHeight="1">
      <c r="D6785" s="2"/>
    </row>
    <row r="6786" ht="13.5" customHeight="1">
      <c r="D6786" s="2"/>
    </row>
    <row r="6787" ht="13.5" customHeight="1">
      <c r="D6787" s="2"/>
    </row>
    <row r="6788" ht="13.5" customHeight="1">
      <c r="D6788" s="2"/>
    </row>
    <row r="6789" ht="13.5" customHeight="1">
      <c r="D6789" s="2"/>
    </row>
    <row r="6790" ht="13.5" customHeight="1">
      <c r="D6790" s="2"/>
    </row>
    <row r="6791" ht="13.5" customHeight="1">
      <c r="D6791" s="2"/>
    </row>
    <row r="6792" ht="13.5" customHeight="1">
      <c r="D6792" s="2"/>
    </row>
    <row r="6793" ht="13.5" customHeight="1">
      <c r="D6793" s="2"/>
    </row>
    <row r="6794" ht="13.5" customHeight="1">
      <c r="D6794" s="2"/>
    </row>
    <row r="6795" ht="13.5" customHeight="1">
      <c r="D6795" s="2"/>
    </row>
    <row r="6796" ht="13.5" customHeight="1">
      <c r="D6796" s="2"/>
    </row>
    <row r="6797" ht="13.5" customHeight="1">
      <c r="D6797" s="2"/>
    </row>
    <row r="6798" ht="13.5" customHeight="1">
      <c r="D6798" s="2"/>
    </row>
    <row r="6799" ht="13.5" customHeight="1">
      <c r="D6799" s="2"/>
    </row>
    <row r="6800" ht="13.5" customHeight="1">
      <c r="D6800" s="2"/>
    </row>
    <row r="6801" ht="13.5" customHeight="1">
      <c r="D6801" s="2"/>
    </row>
    <row r="6802" ht="13.5" customHeight="1">
      <c r="D6802" s="2"/>
    </row>
    <row r="6803" ht="13.5" customHeight="1">
      <c r="D6803" s="2"/>
    </row>
    <row r="6804" ht="13.5" customHeight="1">
      <c r="D6804" s="2"/>
    </row>
    <row r="6805" ht="13.5" customHeight="1">
      <c r="D6805" s="2"/>
    </row>
    <row r="6806" ht="13.5" customHeight="1">
      <c r="D6806" s="2"/>
    </row>
    <row r="6807" ht="13.5" customHeight="1">
      <c r="D6807" s="2"/>
    </row>
    <row r="6808" ht="13.5" customHeight="1">
      <c r="D6808" s="2"/>
    </row>
    <row r="6809" ht="13.5" customHeight="1">
      <c r="D6809" s="2"/>
    </row>
    <row r="6810" ht="13.5" customHeight="1">
      <c r="D6810" s="2"/>
    </row>
    <row r="6811" ht="13.5" customHeight="1">
      <c r="D6811" s="2"/>
    </row>
    <row r="6812" ht="13.5" customHeight="1">
      <c r="D6812" s="2"/>
    </row>
    <row r="6813" ht="13.5" customHeight="1">
      <c r="D6813" s="2"/>
    </row>
    <row r="6814" ht="13.5" customHeight="1">
      <c r="D6814" s="2"/>
    </row>
    <row r="6815" ht="13.5" customHeight="1">
      <c r="D6815" s="2"/>
    </row>
    <row r="6816" ht="13.5" customHeight="1">
      <c r="D6816" s="2"/>
    </row>
    <row r="6817" ht="13.5" customHeight="1">
      <c r="D6817" s="2"/>
    </row>
    <row r="6818" ht="13.5" customHeight="1">
      <c r="D6818" s="2"/>
    </row>
    <row r="6819" ht="13.5" customHeight="1">
      <c r="D6819" s="2"/>
    </row>
    <row r="6820" ht="13.5" customHeight="1">
      <c r="D6820" s="2"/>
    </row>
    <row r="6821" ht="13.5" customHeight="1">
      <c r="D6821" s="2"/>
    </row>
    <row r="6822" ht="13.5" customHeight="1">
      <c r="D6822" s="2"/>
    </row>
    <row r="6823" ht="13.5" customHeight="1">
      <c r="D6823" s="2"/>
    </row>
    <row r="6824" ht="13.5" customHeight="1">
      <c r="D6824" s="2"/>
    </row>
    <row r="6825" ht="13.5" customHeight="1">
      <c r="D6825" s="2"/>
    </row>
    <row r="6826" ht="13.5" customHeight="1">
      <c r="D6826" s="2"/>
    </row>
    <row r="6827" ht="13.5" customHeight="1">
      <c r="D6827" s="2"/>
    </row>
    <row r="6828" ht="13.5" customHeight="1">
      <c r="D6828" s="2"/>
    </row>
    <row r="6829" ht="13.5" customHeight="1">
      <c r="D6829" s="2"/>
    </row>
    <row r="6830" ht="13.5" customHeight="1">
      <c r="D6830" s="2"/>
    </row>
    <row r="6831" ht="13.5" customHeight="1">
      <c r="D6831" s="2"/>
    </row>
    <row r="6832" ht="13.5" customHeight="1">
      <c r="D6832" s="2"/>
    </row>
    <row r="6833" ht="13.5" customHeight="1">
      <c r="D6833" s="2"/>
    </row>
    <row r="6834" ht="13.5" customHeight="1">
      <c r="D6834" s="2"/>
    </row>
    <row r="6835" ht="13.5" customHeight="1">
      <c r="D6835" s="2"/>
    </row>
    <row r="6836" ht="13.5" customHeight="1">
      <c r="D6836" s="2"/>
    </row>
    <row r="6837" ht="13.5" customHeight="1">
      <c r="D6837" s="2"/>
    </row>
    <row r="6838" ht="13.5" customHeight="1">
      <c r="D6838" s="2"/>
    </row>
    <row r="6839" ht="13.5" customHeight="1">
      <c r="D6839" s="2"/>
    </row>
    <row r="6840" ht="13.5" customHeight="1">
      <c r="D6840" s="2"/>
    </row>
    <row r="6841" ht="13.5" customHeight="1">
      <c r="D6841" s="2"/>
    </row>
    <row r="6842" ht="13.5" customHeight="1">
      <c r="D6842" s="2"/>
    </row>
    <row r="6843" ht="13.5" customHeight="1">
      <c r="D6843" s="2"/>
    </row>
    <row r="6844" ht="13.5" customHeight="1">
      <c r="D6844" s="2"/>
    </row>
    <row r="6845" ht="13.5" customHeight="1">
      <c r="D6845" s="2"/>
    </row>
    <row r="6846" ht="13.5" customHeight="1">
      <c r="D6846" s="2"/>
    </row>
    <row r="6847" ht="13.5" customHeight="1">
      <c r="D6847" s="2"/>
    </row>
    <row r="6848" ht="13.5" customHeight="1">
      <c r="D6848" s="2"/>
    </row>
    <row r="6849" ht="13.5" customHeight="1">
      <c r="D6849" s="2"/>
    </row>
    <row r="6850" ht="13.5" customHeight="1">
      <c r="D6850" s="2"/>
    </row>
    <row r="6851" ht="13.5" customHeight="1">
      <c r="D6851" s="2"/>
    </row>
    <row r="6852" ht="13.5" customHeight="1">
      <c r="D6852" s="2"/>
    </row>
    <row r="6853" ht="13.5" customHeight="1">
      <c r="D6853" s="2"/>
    </row>
    <row r="6854" ht="13.5" customHeight="1">
      <c r="D6854" s="2"/>
    </row>
    <row r="6855" ht="13.5" customHeight="1">
      <c r="D6855" s="2"/>
    </row>
    <row r="6856" ht="13.5" customHeight="1">
      <c r="D6856" s="2"/>
    </row>
    <row r="6857" ht="13.5" customHeight="1">
      <c r="D6857" s="2"/>
    </row>
    <row r="6858" ht="13.5" customHeight="1">
      <c r="D6858" s="2"/>
    </row>
    <row r="6859" ht="13.5" customHeight="1">
      <c r="D6859" s="2"/>
    </row>
    <row r="6860" ht="13.5" customHeight="1">
      <c r="D6860" s="2"/>
    </row>
    <row r="6861" ht="13.5" customHeight="1">
      <c r="D6861" s="2"/>
    </row>
    <row r="6862" ht="13.5" customHeight="1">
      <c r="D6862" s="2"/>
    </row>
    <row r="6863" ht="13.5" customHeight="1">
      <c r="D6863" s="2"/>
    </row>
    <row r="6864" ht="13.5" customHeight="1">
      <c r="D6864" s="2"/>
    </row>
    <row r="6865" ht="13.5" customHeight="1">
      <c r="D6865" s="2"/>
    </row>
    <row r="6866" ht="13.5" customHeight="1">
      <c r="D6866" s="2"/>
    </row>
    <row r="6867" ht="13.5" customHeight="1">
      <c r="D6867" s="2"/>
    </row>
    <row r="6868" ht="13.5" customHeight="1">
      <c r="D6868" s="2"/>
    </row>
    <row r="6869" ht="13.5" customHeight="1">
      <c r="D6869" s="2"/>
    </row>
    <row r="6870" ht="13.5" customHeight="1">
      <c r="D6870" s="2"/>
    </row>
    <row r="6871" ht="13.5" customHeight="1">
      <c r="D6871" s="2"/>
    </row>
    <row r="6872" ht="13.5" customHeight="1">
      <c r="D6872" s="2"/>
    </row>
    <row r="6873" ht="13.5" customHeight="1">
      <c r="D6873" s="2"/>
    </row>
    <row r="6874" ht="13.5" customHeight="1">
      <c r="D6874" s="2"/>
    </row>
    <row r="6875" ht="13.5" customHeight="1">
      <c r="D6875" s="2"/>
    </row>
    <row r="6876" ht="13.5" customHeight="1">
      <c r="D6876" s="2"/>
    </row>
    <row r="6877" ht="13.5" customHeight="1">
      <c r="D6877" s="2"/>
    </row>
    <row r="6878" ht="13.5" customHeight="1">
      <c r="D6878" s="2"/>
    </row>
    <row r="6879" ht="13.5" customHeight="1">
      <c r="D6879" s="2"/>
    </row>
    <row r="6880" ht="13.5" customHeight="1">
      <c r="D6880" s="2"/>
    </row>
    <row r="6881" ht="13.5" customHeight="1">
      <c r="D6881" s="2"/>
    </row>
    <row r="6882" ht="13.5" customHeight="1">
      <c r="D6882" s="2"/>
    </row>
    <row r="6883" ht="13.5" customHeight="1">
      <c r="D6883" s="2"/>
    </row>
    <row r="6884" ht="13.5" customHeight="1">
      <c r="D6884" s="2"/>
    </row>
    <row r="6885" ht="13.5" customHeight="1">
      <c r="D6885" s="2"/>
    </row>
    <row r="6886" ht="13.5" customHeight="1">
      <c r="D6886" s="2"/>
    </row>
    <row r="6887" ht="13.5" customHeight="1">
      <c r="D6887" s="2"/>
    </row>
    <row r="6888" ht="13.5" customHeight="1">
      <c r="D6888" s="2"/>
    </row>
    <row r="6889" ht="13.5" customHeight="1">
      <c r="D6889" s="2"/>
    </row>
    <row r="6890" ht="13.5" customHeight="1">
      <c r="D6890" s="2"/>
    </row>
    <row r="6891" ht="13.5" customHeight="1">
      <c r="D6891" s="2"/>
    </row>
    <row r="6892" ht="13.5" customHeight="1">
      <c r="D6892" s="2"/>
    </row>
    <row r="6893" ht="13.5" customHeight="1">
      <c r="D6893" s="2"/>
    </row>
    <row r="6894" ht="13.5" customHeight="1">
      <c r="D6894" s="2"/>
    </row>
    <row r="6895" ht="13.5" customHeight="1">
      <c r="D6895" s="2"/>
    </row>
    <row r="6896" ht="13.5" customHeight="1">
      <c r="D6896" s="2"/>
    </row>
    <row r="6897" ht="13.5" customHeight="1">
      <c r="D6897" s="2"/>
    </row>
    <row r="6898" ht="13.5" customHeight="1">
      <c r="D6898" s="2"/>
    </row>
    <row r="6899" ht="13.5" customHeight="1">
      <c r="D6899" s="2"/>
    </row>
    <row r="6900" ht="13.5" customHeight="1">
      <c r="D6900" s="2"/>
    </row>
    <row r="6901" ht="13.5" customHeight="1">
      <c r="D6901" s="2"/>
    </row>
    <row r="6902" ht="13.5" customHeight="1">
      <c r="D6902" s="2"/>
    </row>
    <row r="6903" ht="13.5" customHeight="1">
      <c r="D6903" s="2"/>
    </row>
    <row r="6904" ht="13.5" customHeight="1">
      <c r="D6904" s="2"/>
    </row>
    <row r="6905" ht="13.5" customHeight="1">
      <c r="D6905" s="2"/>
    </row>
    <row r="6906" ht="13.5" customHeight="1">
      <c r="D6906" s="2"/>
    </row>
    <row r="6907" ht="13.5" customHeight="1">
      <c r="D6907" s="2"/>
    </row>
    <row r="6908" ht="13.5" customHeight="1">
      <c r="D6908" s="2"/>
    </row>
    <row r="6909" ht="13.5" customHeight="1">
      <c r="D6909" s="2"/>
    </row>
    <row r="6910" ht="13.5" customHeight="1">
      <c r="D6910" s="2"/>
    </row>
    <row r="6911" ht="13.5" customHeight="1">
      <c r="D6911" s="2"/>
    </row>
    <row r="6912" ht="13.5" customHeight="1">
      <c r="D6912" s="2"/>
    </row>
    <row r="6913" ht="13.5" customHeight="1">
      <c r="D6913" s="2"/>
    </row>
    <row r="6914" ht="13.5" customHeight="1">
      <c r="D6914" s="2"/>
    </row>
    <row r="6915" ht="13.5" customHeight="1">
      <c r="D6915" s="2"/>
    </row>
    <row r="6916" ht="13.5" customHeight="1">
      <c r="D6916" s="2"/>
    </row>
    <row r="6917" ht="13.5" customHeight="1">
      <c r="D6917" s="2"/>
    </row>
    <row r="6918" ht="13.5" customHeight="1">
      <c r="D6918" s="2"/>
    </row>
    <row r="6919" ht="13.5" customHeight="1">
      <c r="D6919" s="2"/>
    </row>
    <row r="6920" ht="13.5" customHeight="1">
      <c r="D6920" s="2"/>
    </row>
    <row r="6921" ht="13.5" customHeight="1">
      <c r="D6921" s="2"/>
    </row>
    <row r="6922" ht="13.5" customHeight="1">
      <c r="D6922" s="2"/>
    </row>
    <row r="6923" ht="13.5" customHeight="1">
      <c r="D6923" s="2"/>
    </row>
    <row r="6924" ht="13.5" customHeight="1">
      <c r="D6924" s="2"/>
    </row>
    <row r="6925" ht="13.5" customHeight="1">
      <c r="D6925" s="2"/>
    </row>
    <row r="6926" ht="13.5" customHeight="1">
      <c r="D6926" s="2"/>
    </row>
    <row r="6927" ht="13.5" customHeight="1">
      <c r="D6927" s="2"/>
    </row>
    <row r="6928" ht="13.5" customHeight="1">
      <c r="D6928" s="2"/>
    </row>
    <row r="6929" ht="13.5" customHeight="1">
      <c r="D6929" s="2"/>
    </row>
    <row r="6930" ht="13.5" customHeight="1">
      <c r="D6930" s="2"/>
    </row>
    <row r="6931" ht="13.5" customHeight="1">
      <c r="D6931" s="2"/>
    </row>
    <row r="6932" ht="13.5" customHeight="1">
      <c r="D6932" s="2"/>
    </row>
    <row r="6933" ht="13.5" customHeight="1">
      <c r="D6933" s="2"/>
    </row>
    <row r="6934" ht="13.5" customHeight="1">
      <c r="D6934" s="2"/>
    </row>
    <row r="6935" ht="13.5" customHeight="1">
      <c r="D6935" s="2"/>
    </row>
    <row r="6936" ht="13.5" customHeight="1">
      <c r="D6936" s="2"/>
    </row>
    <row r="6937" ht="13.5" customHeight="1">
      <c r="D6937" s="2"/>
    </row>
    <row r="6938" ht="13.5" customHeight="1">
      <c r="D6938" s="2"/>
    </row>
    <row r="6939" ht="13.5" customHeight="1">
      <c r="D6939" s="2"/>
    </row>
    <row r="6940" ht="13.5" customHeight="1">
      <c r="D6940" s="2"/>
    </row>
    <row r="6941" ht="13.5" customHeight="1">
      <c r="D6941" s="2"/>
    </row>
    <row r="6942" ht="13.5" customHeight="1">
      <c r="D6942" s="2"/>
    </row>
    <row r="6943" ht="13.5" customHeight="1">
      <c r="D6943" s="2"/>
    </row>
    <row r="6944" ht="13.5" customHeight="1">
      <c r="D6944" s="2"/>
    </row>
    <row r="6945" ht="13.5" customHeight="1">
      <c r="D6945" s="2"/>
    </row>
    <row r="6946" ht="13.5" customHeight="1">
      <c r="D6946" s="2"/>
    </row>
    <row r="6947" ht="13.5" customHeight="1">
      <c r="D6947" s="2"/>
    </row>
    <row r="6948" ht="13.5" customHeight="1">
      <c r="D6948" s="2"/>
    </row>
    <row r="6949" ht="13.5" customHeight="1">
      <c r="D6949" s="2"/>
    </row>
    <row r="6950" ht="13.5" customHeight="1">
      <c r="D6950" s="2"/>
    </row>
    <row r="6951" ht="13.5" customHeight="1">
      <c r="D6951" s="2"/>
    </row>
    <row r="6952" ht="13.5" customHeight="1">
      <c r="D6952" s="2"/>
    </row>
    <row r="6953" ht="13.5" customHeight="1">
      <c r="D6953" s="2"/>
    </row>
    <row r="6954" ht="13.5" customHeight="1">
      <c r="D6954" s="2"/>
    </row>
    <row r="6955" ht="13.5" customHeight="1">
      <c r="D6955" s="2"/>
    </row>
    <row r="6956" ht="13.5" customHeight="1">
      <c r="D6956" s="2"/>
    </row>
    <row r="6957" ht="13.5" customHeight="1">
      <c r="D6957" s="2"/>
    </row>
    <row r="6958" ht="13.5" customHeight="1">
      <c r="D6958" s="2"/>
    </row>
    <row r="6959" ht="13.5" customHeight="1">
      <c r="D6959" s="2"/>
    </row>
    <row r="6960" ht="13.5" customHeight="1">
      <c r="D6960" s="2"/>
    </row>
    <row r="6961" ht="13.5" customHeight="1">
      <c r="D6961" s="2"/>
    </row>
    <row r="6962" ht="13.5" customHeight="1">
      <c r="D6962" s="2"/>
    </row>
    <row r="6963" ht="13.5" customHeight="1">
      <c r="D6963" s="2"/>
    </row>
    <row r="6964" ht="13.5" customHeight="1">
      <c r="D6964" s="2"/>
    </row>
    <row r="6965" ht="13.5" customHeight="1">
      <c r="D6965" s="2"/>
    </row>
    <row r="6966" ht="13.5" customHeight="1">
      <c r="D6966" s="2"/>
    </row>
    <row r="6967" ht="13.5" customHeight="1">
      <c r="D6967" s="2"/>
    </row>
    <row r="6968" ht="13.5" customHeight="1">
      <c r="D6968" s="2"/>
    </row>
    <row r="6969" ht="13.5" customHeight="1">
      <c r="D6969" s="2"/>
    </row>
    <row r="6970" ht="13.5" customHeight="1">
      <c r="D6970" s="2"/>
    </row>
    <row r="6971" ht="13.5" customHeight="1">
      <c r="D6971" s="2"/>
    </row>
    <row r="6972" ht="13.5" customHeight="1">
      <c r="D6972" s="2"/>
    </row>
    <row r="6973" ht="13.5" customHeight="1">
      <c r="D6973" s="2"/>
    </row>
    <row r="6974" ht="13.5" customHeight="1">
      <c r="D6974" s="2"/>
    </row>
    <row r="6975" ht="13.5" customHeight="1">
      <c r="D6975" s="2"/>
    </row>
    <row r="6976" ht="13.5" customHeight="1">
      <c r="D6976" s="2"/>
    </row>
    <row r="6977" ht="13.5" customHeight="1">
      <c r="D6977" s="2"/>
    </row>
    <row r="6978" ht="13.5" customHeight="1">
      <c r="D6978" s="2"/>
    </row>
    <row r="6979" ht="13.5" customHeight="1">
      <c r="D6979" s="2"/>
    </row>
    <row r="6980" ht="13.5" customHeight="1">
      <c r="D6980" s="2"/>
    </row>
    <row r="6981" ht="13.5" customHeight="1">
      <c r="D6981" s="2"/>
    </row>
    <row r="6982" ht="13.5" customHeight="1">
      <c r="D6982" s="2"/>
    </row>
    <row r="6983" ht="13.5" customHeight="1">
      <c r="D6983" s="2"/>
    </row>
    <row r="6984" ht="13.5" customHeight="1">
      <c r="D6984" s="2"/>
    </row>
    <row r="6985" ht="13.5" customHeight="1">
      <c r="D6985" s="2"/>
    </row>
    <row r="6986" ht="13.5" customHeight="1">
      <c r="D6986" s="2"/>
    </row>
    <row r="6987" ht="13.5" customHeight="1">
      <c r="D6987" s="2"/>
    </row>
    <row r="6988" ht="13.5" customHeight="1">
      <c r="D6988" s="2"/>
    </row>
    <row r="6989" ht="13.5" customHeight="1">
      <c r="D6989" s="2"/>
    </row>
    <row r="6990" ht="13.5" customHeight="1">
      <c r="D6990" s="2"/>
    </row>
    <row r="6991" ht="13.5" customHeight="1">
      <c r="D6991" s="2"/>
    </row>
    <row r="6992" ht="13.5" customHeight="1">
      <c r="D6992" s="2"/>
    </row>
    <row r="6993" ht="13.5" customHeight="1">
      <c r="D6993" s="2"/>
    </row>
    <row r="6994" ht="13.5" customHeight="1">
      <c r="D6994" s="2"/>
    </row>
    <row r="6995" ht="13.5" customHeight="1">
      <c r="D6995" s="2"/>
    </row>
    <row r="6996" ht="13.5" customHeight="1">
      <c r="D6996" s="2"/>
    </row>
    <row r="6997" ht="13.5" customHeight="1">
      <c r="D6997" s="2"/>
    </row>
    <row r="6998" ht="13.5" customHeight="1">
      <c r="D6998" s="2"/>
    </row>
    <row r="6999" ht="13.5" customHeight="1">
      <c r="D6999" s="2"/>
    </row>
    <row r="7000" ht="13.5" customHeight="1">
      <c r="D7000" s="2"/>
    </row>
    <row r="7001" ht="13.5" customHeight="1">
      <c r="D7001" s="2"/>
    </row>
    <row r="7002" ht="13.5" customHeight="1">
      <c r="D7002" s="2"/>
    </row>
    <row r="7003" ht="13.5" customHeight="1">
      <c r="D7003" s="2"/>
    </row>
    <row r="7004" ht="13.5" customHeight="1">
      <c r="D7004" s="2"/>
    </row>
    <row r="7005" ht="13.5" customHeight="1">
      <c r="D7005" s="2"/>
    </row>
    <row r="7006" ht="13.5" customHeight="1">
      <c r="D7006" s="2"/>
    </row>
    <row r="7007" ht="13.5" customHeight="1">
      <c r="D7007" s="2"/>
    </row>
    <row r="7008" ht="13.5" customHeight="1">
      <c r="D7008" s="2"/>
    </row>
    <row r="7009" ht="13.5" customHeight="1">
      <c r="D7009" s="2"/>
    </row>
    <row r="7010" ht="13.5" customHeight="1">
      <c r="D7010" s="2"/>
    </row>
    <row r="7011" ht="13.5" customHeight="1">
      <c r="D7011" s="2"/>
    </row>
    <row r="7012" ht="13.5" customHeight="1">
      <c r="D7012" s="2"/>
    </row>
    <row r="7013" ht="13.5" customHeight="1">
      <c r="D7013" s="2"/>
    </row>
    <row r="7014" ht="13.5" customHeight="1">
      <c r="D7014" s="2"/>
    </row>
    <row r="7015" ht="13.5" customHeight="1">
      <c r="D7015" s="2"/>
    </row>
    <row r="7016" ht="13.5" customHeight="1">
      <c r="D7016" s="2"/>
    </row>
    <row r="7017" ht="13.5" customHeight="1">
      <c r="D7017" s="2"/>
    </row>
    <row r="7018" ht="13.5" customHeight="1">
      <c r="D7018" s="2"/>
    </row>
    <row r="7019" ht="13.5" customHeight="1">
      <c r="D7019" s="2"/>
    </row>
    <row r="7020" ht="13.5" customHeight="1">
      <c r="D7020" s="2"/>
    </row>
    <row r="7021" ht="13.5" customHeight="1">
      <c r="D7021" s="2"/>
    </row>
    <row r="7022" ht="13.5" customHeight="1">
      <c r="D7022" s="2"/>
    </row>
    <row r="7023" ht="13.5" customHeight="1">
      <c r="D7023" s="2"/>
    </row>
    <row r="7024" ht="13.5" customHeight="1">
      <c r="D7024" s="2"/>
    </row>
    <row r="7025" ht="13.5" customHeight="1">
      <c r="D7025" s="2"/>
    </row>
    <row r="7026" ht="13.5" customHeight="1">
      <c r="D7026" s="2"/>
    </row>
    <row r="7027" ht="13.5" customHeight="1">
      <c r="D7027" s="2"/>
    </row>
    <row r="7028" ht="13.5" customHeight="1">
      <c r="D7028" s="2"/>
    </row>
    <row r="7029" ht="13.5" customHeight="1">
      <c r="D7029" s="2"/>
    </row>
    <row r="7030" ht="13.5" customHeight="1">
      <c r="D7030" s="2"/>
    </row>
    <row r="7031" ht="13.5" customHeight="1">
      <c r="D7031" s="2"/>
    </row>
    <row r="7032" ht="13.5" customHeight="1">
      <c r="D7032" s="2"/>
    </row>
    <row r="7033" ht="13.5" customHeight="1">
      <c r="D7033" s="2"/>
    </row>
    <row r="7034" ht="13.5" customHeight="1">
      <c r="D7034" s="2"/>
    </row>
    <row r="7035" ht="13.5" customHeight="1">
      <c r="D7035" s="2"/>
    </row>
    <row r="7036" ht="13.5" customHeight="1">
      <c r="D7036" s="2"/>
    </row>
    <row r="7037" ht="13.5" customHeight="1">
      <c r="D7037" s="2"/>
    </row>
    <row r="7038" ht="13.5" customHeight="1">
      <c r="D7038" s="2"/>
    </row>
    <row r="7039" ht="13.5" customHeight="1">
      <c r="D7039" s="2"/>
    </row>
    <row r="7040" ht="13.5" customHeight="1">
      <c r="D7040" s="2"/>
    </row>
    <row r="7041" ht="13.5" customHeight="1">
      <c r="D7041" s="2"/>
    </row>
    <row r="7042" ht="13.5" customHeight="1">
      <c r="D7042" s="2"/>
    </row>
    <row r="7043" ht="13.5" customHeight="1">
      <c r="D7043" s="2"/>
    </row>
    <row r="7044" ht="13.5" customHeight="1">
      <c r="D7044" s="2"/>
    </row>
    <row r="7045" ht="13.5" customHeight="1">
      <c r="D7045" s="2"/>
    </row>
    <row r="7046" ht="13.5" customHeight="1">
      <c r="D7046" s="2"/>
    </row>
    <row r="7047" ht="13.5" customHeight="1">
      <c r="D7047" s="2"/>
    </row>
    <row r="7048" ht="13.5" customHeight="1">
      <c r="D7048" s="2"/>
    </row>
    <row r="7049" ht="13.5" customHeight="1">
      <c r="D7049" s="2"/>
    </row>
    <row r="7050" ht="13.5" customHeight="1">
      <c r="D7050" s="2"/>
    </row>
    <row r="7051" ht="13.5" customHeight="1">
      <c r="D7051" s="2"/>
    </row>
    <row r="7052" ht="13.5" customHeight="1">
      <c r="D7052" s="2"/>
    </row>
    <row r="7053" ht="13.5" customHeight="1">
      <c r="D7053" s="2"/>
    </row>
    <row r="7054" ht="13.5" customHeight="1">
      <c r="D7054" s="2"/>
    </row>
    <row r="7055" ht="13.5" customHeight="1">
      <c r="D7055" s="2"/>
    </row>
    <row r="7056" ht="13.5" customHeight="1">
      <c r="D7056" s="2"/>
    </row>
    <row r="7057" ht="13.5" customHeight="1">
      <c r="D7057" s="2"/>
    </row>
    <row r="7058" ht="13.5" customHeight="1">
      <c r="D7058" s="2"/>
    </row>
    <row r="7059" ht="13.5" customHeight="1">
      <c r="D7059" s="2"/>
    </row>
    <row r="7060" ht="13.5" customHeight="1">
      <c r="D7060" s="2"/>
    </row>
    <row r="7061" ht="13.5" customHeight="1">
      <c r="D7061" s="2"/>
    </row>
    <row r="7062" ht="13.5" customHeight="1">
      <c r="D7062" s="2"/>
    </row>
    <row r="7063" ht="13.5" customHeight="1">
      <c r="D7063" s="2"/>
    </row>
    <row r="7064" ht="13.5" customHeight="1">
      <c r="D7064" s="2"/>
    </row>
    <row r="7065" ht="13.5" customHeight="1">
      <c r="D7065" s="2"/>
    </row>
    <row r="7066" ht="13.5" customHeight="1">
      <c r="D7066" s="2"/>
    </row>
    <row r="7067" ht="13.5" customHeight="1">
      <c r="D7067" s="2"/>
    </row>
    <row r="7068" ht="13.5" customHeight="1">
      <c r="D7068" s="2"/>
    </row>
    <row r="7069" ht="13.5" customHeight="1">
      <c r="D7069" s="2"/>
    </row>
    <row r="7070" ht="13.5" customHeight="1">
      <c r="D7070" s="2"/>
    </row>
    <row r="7071" ht="13.5" customHeight="1">
      <c r="D7071" s="2"/>
    </row>
    <row r="7072" ht="13.5" customHeight="1">
      <c r="D7072" s="2"/>
    </row>
    <row r="7073" ht="13.5" customHeight="1">
      <c r="D7073" s="2"/>
    </row>
    <row r="7074" ht="13.5" customHeight="1">
      <c r="D7074" s="2"/>
    </row>
    <row r="7075" ht="13.5" customHeight="1">
      <c r="D7075" s="2"/>
    </row>
    <row r="7076" ht="13.5" customHeight="1">
      <c r="D7076" s="2"/>
    </row>
    <row r="7077" ht="13.5" customHeight="1">
      <c r="D7077" s="2"/>
    </row>
    <row r="7078" ht="13.5" customHeight="1">
      <c r="D7078" s="2"/>
    </row>
    <row r="7079" ht="13.5" customHeight="1">
      <c r="D7079" s="2"/>
    </row>
    <row r="7080" ht="13.5" customHeight="1">
      <c r="D7080" s="2"/>
    </row>
    <row r="7081" ht="13.5" customHeight="1">
      <c r="D7081" s="2"/>
    </row>
    <row r="7082" ht="13.5" customHeight="1">
      <c r="D7082" s="2"/>
    </row>
    <row r="7083" ht="13.5" customHeight="1">
      <c r="D7083" s="2"/>
    </row>
    <row r="7084" ht="13.5" customHeight="1">
      <c r="D7084" s="2"/>
    </row>
    <row r="7085" ht="13.5" customHeight="1">
      <c r="D7085" s="2"/>
    </row>
    <row r="7086" ht="13.5" customHeight="1">
      <c r="D7086" s="2"/>
    </row>
    <row r="7087" ht="13.5" customHeight="1">
      <c r="D7087" s="2"/>
    </row>
    <row r="7088" ht="13.5" customHeight="1">
      <c r="D7088" s="2"/>
    </row>
    <row r="7089" ht="13.5" customHeight="1">
      <c r="D7089" s="2"/>
    </row>
    <row r="7090" ht="13.5" customHeight="1">
      <c r="D7090" s="2"/>
    </row>
    <row r="7091" ht="13.5" customHeight="1">
      <c r="D7091" s="2"/>
    </row>
    <row r="7092" ht="13.5" customHeight="1">
      <c r="D7092" s="2"/>
    </row>
    <row r="7093" ht="13.5" customHeight="1">
      <c r="D7093" s="2"/>
    </row>
    <row r="7094" ht="13.5" customHeight="1">
      <c r="D7094" s="2"/>
    </row>
    <row r="7095" ht="13.5" customHeight="1">
      <c r="D7095" s="2"/>
    </row>
    <row r="7096" ht="13.5" customHeight="1">
      <c r="D7096" s="2"/>
    </row>
    <row r="7097" ht="13.5" customHeight="1">
      <c r="D7097" s="2"/>
    </row>
    <row r="7098" ht="13.5" customHeight="1">
      <c r="D7098" s="2"/>
    </row>
    <row r="7099" ht="13.5" customHeight="1">
      <c r="D7099" s="2"/>
    </row>
    <row r="7100" ht="13.5" customHeight="1">
      <c r="D7100" s="2"/>
    </row>
    <row r="7101" ht="13.5" customHeight="1">
      <c r="D7101" s="2"/>
    </row>
    <row r="7102" ht="13.5" customHeight="1">
      <c r="D7102" s="2"/>
    </row>
    <row r="7103" ht="13.5" customHeight="1">
      <c r="D7103" s="2"/>
    </row>
    <row r="7104" ht="13.5" customHeight="1">
      <c r="D7104" s="2"/>
    </row>
    <row r="7105" ht="13.5" customHeight="1">
      <c r="D7105" s="2"/>
    </row>
    <row r="7106" ht="13.5" customHeight="1">
      <c r="D7106" s="2"/>
    </row>
    <row r="7107" ht="13.5" customHeight="1">
      <c r="D7107" s="2"/>
    </row>
    <row r="7108" ht="13.5" customHeight="1">
      <c r="D7108" s="2"/>
    </row>
    <row r="7109" ht="13.5" customHeight="1">
      <c r="D7109" s="2"/>
    </row>
    <row r="7110" ht="13.5" customHeight="1">
      <c r="D7110" s="2"/>
    </row>
    <row r="7111" ht="13.5" customHeight="1">
      <c r="D7111" s="2"/>
    </row>
    <row r="7112" ht="13.5" customHeight="1">
      <c r="D7112" s="2"/>
    </row>
    <row r="7113" ht="13.5" customHeight="1">
      <c r="D7113" s="2"/>
    </row>
    <row r="7114" ht="13.5" customHeight="1">
      <c r="D7114" s="2"/>
    </row>
    <row r="7115" ht="13.5" customHeight="1">
      <c r="D7115" s="2"/>
    </row>
    <row r="7116" ht="13.5" customHeight="1">
      <c r="D7116" s="2"/>
    </row>
    <row r="7117" ht="13.5" customHeight="1">
      <c r="D7117" s="2"/>
    </row>
    <row r="7118" ht="13.5" customHeight="1">
      <c r="D7118" s="2"/>
    </row>
    <row r="7119" ht="13.5" customHeight="1">
      <c r="D7119" s="2"/>
    </row>
    <row r="7120" ht="13.5" customHeight="1">
      <c r="D7120" s="2"/>
    </row>
    <row r="7121" ht="13.5" customHeight="1">
      <c r="D7121" s="2"/>
    </row>
    <row r="7122" ht="13.5" customHeight="1">
      <c r="D7122" s="2"/>
    </row>
    <row r="7123" ht="13.5" customHeight="1">
      <c r="D7123" s="2"/>
    </row>
    <row r="7124" ht="13.5" customHeight="1">
      <c r="D7124" s="2"/>
    </row>
    <row r="7125" ht="13.5" customHeight="1">
      <c r="D7125" s="2"/>
    </row>
    <row r="7126" ht="13.5" customHeight="1">
      <c r="D7126" s="2"/>
    </row>
    <row r="7127" ht="13.5" customHeight="1">
      <c r="D7127" s="2"/>
    </row>
    <row r="7128" ht="13.5" customHeight="1">
      <c r="D7128" s="2"/>
    </row>
    <row r="7129" ht="13.5" customHeight="1">
      <c r="D7129" s="2"/>
    </row>
    <row r="7130" ht="13.5" customHeight="1">
      <c r="D7130" s="2"/>
    </row>
    <row r="7131" ht="13.5" customHeight="1">
      <c r="D7131" s="2"/>
    </row>
    <row r="7132" ht="13.5" customHeight="1">
      <c r="D7132" s="2"/>
    </row>
    <row r="7133" ht="13.5" customHeight="1">
      <c r="D7133" s="2"/>
    </row>
    <row r="7134" ht="13.5" customHeight="1">
      <c r="D7134" s="2"/>
    </row>
    <row r="7135" ht="13.5" customHeight="1">
      <c r="D7135" s="2"/>
    </row>
    <row r="7136" ht="13.5" customHeight="1">
      <c r="D7136" s="2"/>
    </row>
    <row r="7137" ht="13.5" customHeight="1">
      <c r="D7137" s="2"/>
    </row>
    <row r="7138" ht="13.5" customHeight="1">
      <c r="D7138" s="2"/>
    </row>
    <row r="7139" ht="13.5" customHeight="1">
      <c r="D7139" s="2"/>
    </row>
    <row r="7140" ht="13.5" customHeight="1">
      <c r="D7140" s="2"/>
    </row>
    <row r="7141" ht="13.5" customHeight="1">
      <c r="D7141" s="2"/>
    </row>
    <row r="7142" ht="13.5" customHeight="1">
      <c r="D7142" s="2"/>
    </row>
    <row r="7143" ht="13.5" customHeight="1">
      <c r="D7143" s="2"/>
    </row>
    <row r="7144" ht="13.5" customHeight="1">
      <c r="D7144" s="2"/>
    </row>
    <row r="7145" ht="13.5" customHeight="1">
      <c r="D7145" s="2"/>
    </row>
    <row r="7146" ht="13.5" customHeight="1">
      <c r="D7146" s="2"/>
    </row>
    <row r="7147" ht="13.5" customHeight="1">
      <c r="D7147" s="2"/>
    </row>
    <row r="7148" ht="13.5" customHeight="1">
      <c r="D7148" s="2"/>
    </row>
    <row r="7149" ht="13.5" customHeight="1">
      <c r="D7149" s="2"/>
    </row>
    <row r="7150" ht="13.5" customHeight="1">
      <c r="D7150" s="2"/>
    </row>
    <row r="7151" ht="13.5" customHeight="1">
      <c r="D7151" s="2"/>
    </row>
    <row r="7152" ht="13.5" customHeight="1">
      <c r="D7152" s="2"/>
    </row>
    <row r="7153" ht="13.5" customHeight="1">
      <c r="D7153" s="2"/>
    </row>
    <row r="7154" ht="13.5" customHeight="1">
      <c r="D7154" s="2"/>
    </row>
    <row r="7155" ht="13.5" customHeight="1">
      <c r="D7155" s="2"/>
    </row>
    <row r="7156" ht="13.5" customHeight="1">
      <c r="D7156" s="2"/>
    </row>
    <row r="7157" ht="13.5" customHeight="1">
      <c r="D7157" s="2"/>
    </row>
    <row r="7158" ht="13.5" customHeight="1">
      <c r="D7158" s="2"/>
    </row>
    <row r="7159" ht="13.5" customHeight="1">
      <c r="D7159" s="2"/>
    </row>
    <row r="7160" ht="13.5" customHeight="1">
      <c r="D7160" s="2"/>
    </row>
    <row r="7161" ht="13.5" customHeight="1">
      <c r="D7161" s="2"/>
    </row>
    <row r="7162" ht="13.5" customHeight="1">
      <c r="D7162" s="2"/>
    </row>
    <row r="7163" ht="13.5" customHeight="1">
      <c r="D7163" s="2"/>
    </row>
    <row r="7164" ht="13.5" customHeight="1">
      <c r="D7164" s="2"/>
    </row>
    <row r="7165" ht="13.5" customHeight="1">
      <c r="D7165" s="2"/>
    </row>
    <row r="7166" ht="13.5" customHeight="1">
      <c r="D7166" s="2"/>
    </row>
    <row r="7167" ht="13.5" customHeight="1">
      <c r="D7167" s="2"/>
    </row>
    <row r="7168" ht="13.5" customHeight="1">
      <c r="D7168" s="2"/>
    </row>
    <row r="7169" ht="13.5" customHeight="1">
      <c r="D7169" s="2"/>
    </row>
    <row r="7170" ht="13.5" customHeight="1">
      <c r="D7170" s="2"/>
    </row>
    <row r="7171" ht="13.5" customHeight="1">
      <c r="D7171" s="2"/>
    </row>
    <row r="7172" ht="13.5" customHeight="1">
      <c r="D7172" s="2"/>
    </row>
    <row r="7173" ht="13.5" customHeight="1">
      <c r="D7173" s="2"/>
    </row>
    <row r="7174" ht="13.5" customHeight="1">
      <c r="D7174" s="2"/>
    </row>
    <row r="7175" ht="13.5" customHeight="1">
      <c r="D7175" s="2"/>
    </row>
    <row r="7176" ht="13.5" customHeight="1">
      <c r="D7176" s="2"/>
    </row>
    <row r="7177" ht="13.5" customHeight="1">
      <c r="D7177" s="2"/>
    </row>
    <row r="7178" ht="13.5" customHeight="1">
      <c r="D7178" s="2"/>
    </row>
    <row r="7179" ht="13.5" customHeight="1">
      <c r="D7179" s="2"/>
    </row>
    <row r="7180" ht="13.5" customHeight="1">
      <c r="D7180" s="2"/>
    </row>
    <row r="7181" ht="13.5" customHeight="1">
      <c r="D7181" s="2"/>
    </row>
    <row r="7182" ht="13.5" customHeight="1">
      <c r="D7182" s="2"/>
    </row>
    <row r="7183" ht="13.5" customHeight="1">
      <c r="D7183" s="2"/>
    </row>
    <row r="7184" ht="13.5" customHeight="1">
      <c r="D7184" s="2"/>
    </row>
    <row r="7185" ht="13.5" customHeight="1">
      <c r="D7185" s="2"/>
    </row>
    <row r="7186" ht="13.5" customHeight="1">
      <c r="D7186" s="2"/>
    </row>
    <row r="7187" ht="13.5" customHeight="1">
      <c r="D7187" s="2"/>
    </row>
    <row r="7188" ht="13.5" customHeight="1">
      <c r="D7188" s="2"/>
    </row>
    <row r="7189" ht="13.5" customHeight="1">
      <c r="D7189" s="2"/>
    </row>
    <row r="7190" ht="13.5" customHeight="1">
      <c r="D7190" s="2"/>
    </row>
    <row r="7191" ht="13.5" customHeight="1">
      <c r="D7191" s="2"/>
    </row>
    <row r="7192" ht="13.5" customHeight="1">
      <c r="D7192" s="2"/>
    </row>
    <row r="7193" ht="13.5" customHeight="1">
      <c r="D7193" s="2"/>
    </row>
    <row r="7194" ht="13.5" customHeight="1">
      <c r="D7194" s="2"/>
    </row>
    <row r="7195" ht="13.5" customHeight="1">
      <c r="D7195" s="2"/>
    </row>
    <row r="7196" ht="13.5" customHeight="1">
      <c r="D7196" s="2"/>
    </row>
    <row r="7197" ht="13.5" customHeight="1">
      <c r="D7197" s="2"/>
    </row>
    <row r="7198" ht="13.5" customHeight="1">
      <c r="D7198" s="2"/>
    </row>
    <row r="7199" ht="13.5" customHeight="1">
      <c r="D7199" s="2"/>
    </row>
    <row r="7200" ht="13.5" customHeight="1">
      <c r="D7200" s="2"/>
    </row>
    <row r="7201" ht="13.5" customHeight="1">
      <c r="D7201" s="2"/>
    </row>
    <row r="7202" ht="13.5" customHeight="1">
      <c r="D7202" s="2"/>
    </row>
    <row r="7203" ht="13.5" customHeight="1">
      <c r="D7203" s="2"/>
    </row>
    <row r="7204" ht="13.5" customHeight="1">
      <c r="D7204" s="2"/>
    </row>
    <row r="7205" ht="13.5" customHeight="1">
      <c r="D7205" s="2"/>
    </row>
    <row r="7206" ht="13.5" customHeight="1">
      <c r="D7206" s="2"/>
    </row>
    <row r="7207" ht="13.5" customHeight="1">
      <c r="D7207" s="2"/>
    </row>
    <row r="7208" ht="13.5" customHeight="1">
      <c r="D7208" s="2"/>
    </row>
    <row r="7209" ht="13.5" customHeight="1">
      <c r="D7209" s="2"/>
    </row>
    <row r="7210" ht="13.5" customHeight="1">
      <c r="D7210" s="2"/>
    </row>
    <row r="7211" ht="13.5" customHeight="1">
      <c r="D7211" s="2"/>
    </row>
    <row r="7212" ht="13.5" customHeight="1">
      <c r="D7212" s="2"/>
    </row>
    <row r="7213" ht="13.5" customHeight="1">
      <c r="D7213" s="2"/>
    </row>
    <row r="7214" ht="13.5" customHeight="1">
      <c r="D7214" s="2"/>
    </row>
    <row r="7215" ht="13.5" customHeight="1">
      <c r="D7215" s="2"/>
    </row>
    <row r="7216" ht="13.5" customHeight="1">
      <c r="D7216" s="2"/>
    </row>
    <row r="7217" ht="13.5" customHeight="1">
      <c r="D7217" s="2"/>
    </row>
    <row r="7218" ht="13.5" customHeight="1">
      <c r="D7218" s="2"/>
    </row>
    <row r="7219" ht="13.5" customHeight="1">
      <c r="D7219" s="2"/>
    </row>
    <row r="7220" ht="13.5" customHeight="1">
      <c r="D7220" s="2"/>
    </row>
    <row r="7221" ht="13.5" customHeight="1">
      <c r="D7221" s="2"/>
    </row>
    <row r="7222" ht="13.5" customHeight="1">
      <c r="D7222" s="2"/>
    </row>
    <row r="7223" ht="13.5" customHeight="1">
      <c r="D7223" s="2"/>
    </row>
    <row r="7224" ht="13.5" customHeight="1">
      <c r="D7224" s="2"/>
    </row>
    <row r="7225" ht="13.5" customHeight="1">
      <c r="D7225" s="2"/>
    </row>
    <row r="7226" ht="13.5" customHeight="1">
      <c r="D7226" s="2"/>
    </row>
    <row r="7227" ht="13.5" customHeight="1">
      <c r="D7227" s="2"/>
    </row>
    <row r="7228" ht="13.5" customHeight="1">
      <c r="D7228" s="2"/>
    </row>
    <row r="7229" ht="13.5" customHeight="1">
      <c r="D7229" s="2"/>
    </row>
    <row r="7230" ht="13.5" customHeight="1">
      <c r="D7230" s="2"/>
    </row>
    <row r="7231" ht="13.5" customHeight="1">
      <c r="D7231" s="2"/>
    </row>
    <row r="7232" ht="13.5" customHeight="1">
      <c r="D7232" s="2"/>
    </row>
    <row r="7233" ht="13.5" customHeight="1">
      <c r="D7233" s="2"/>
    </row>
    <row r="7234" ht="13.5" customHeight="1">
      <c r="D7234" s="2"/>
    </row>
    <row r="7235" ht="13.5" customHeight="1">
      <c r="D7235" s="2"/>
    </row>
    <row r="7236" ht="13.5" customHeight="1">
      <c r="D7236" s="2"/>
    </row>
    <row r="7237" ht="13.5" customHeight="1">
      <c r="D7237" s="2"/>
    </row>
    <row r="7238" ht="13.5" customHeight="1">
      <c r="D7238" s="2"/>
    </row>
    <row r="7239" ht="13.5" customHeight="1">
      <c r="D7239" s="2"/>
    </row>
    <row r="7240" ht="13.5" customHeight="1">
      <c r="D7240" s="2"/>
    </row>
    <row r="7241" ht="13.5" customHeight="1">
      <c r="D7241" s="2"/>
    </row>
    <row r="7242" ht="13.5" customHeight="1">
      <c r="D7242" s="2"/>
    </row>
    <row r="7243" ht="13.5" customHeight="1">
      <c r="D7243" s="2"/>
    </row>
    <row r="7244" ht="13.5" customHeight="1">
      <c r="D7244" s="2"/>
    </row>
    <row r="7245" ht="13.5" customHeight="1">
      <c r="D7245" s="2"/>
    </row>
    <row r="7246" ht="13.5" customHeight="1">
      <c r="D7246" s="2"/>
    </row>
    <row r="7247" ht="13.5" customHeight="1">
      <c r="D7247" s="2"/>
    </row>
    <row r="7248" ht="13.5" customHeight="1">
      <c r="D7248" s="2"/>
    </row>
    <row r="7249" ht="13.5" customHeight="1">
      <c r="D7249" s="2"/>
    </row>
    <row r="7250" ht="13.5" customHeight="1">
      <c r="D7250" s="2"/>
    </row>
    <row r="7251" ht="13.5" customHeight="1">
      <c r="D7251" s="2"/>
    </row>
    <row r="7252" ht="13.5" customHeight="1">
      <c r="D7252" s="2"/>
    </row>
    <row r="7253" ht="13.5" customHeight="1">
      <c r="D7253" s="2"/>
    </row>
    <row r="7254" ht="13.5" customHeight="1">
      <c r="D7254" s="2"/>
    </row>
    <row r="7255" ht="13.5" customHeight="1">
      <c r="D7255" s="2"/>
    </row>
    <row r="7256" ht="13.5" customHeight="1">
      <c r="D7256" s="2"/>
    </row>
    <row r="7257" ht="13.5" customHeight="1">
      <c r="D7257" s="2"/>
    </row>
    <row r="7258" ht="13.5" customHeight="1">
      <c r="D7258" s="2"/>
    </row>
    <row r="7259" ht="13.5" customHeight="1">
      <c r="D7259" s="2"/>
    </row>
    <row r="7260" ht="13.5" customHeight="1">
      <c r="D7260" s="2"/>
    </row>
    <row r="7261" ht="13.5" customHeight="1">
      <c r="D7261" s="2"/>
    </row>
    <row r="7262" ht="13.5" customHeight="1">
      <c r="D7262" s="2"/>
    </row>
    <row r="7263" ht="13.5" customHeight="1">
      <c r="D7263" s="2"/>
    </row>
    <row r="7264" ht="13.5" customHeight="1">
      <c r="D7264" s="2"/>
    </row>
    <row r="7265" ht="13.5" customHeight="1">
      <c r="D7265" s="2"/>
    </row>
    <row r="7266" ht="13.5" customHeight="1">
      <c r="D7266" s="2"/>
    </row>
    <row r="7267" ht="13.5" customHeight="1">
      <c r="D7267" s="2"/>
    </row>
    <row r="7268" ht="13.5" customHeight="1">
      <c r="D7268" s="2"/>
    </row>
    <row r="7269" ht="13.5" customHeight="1">
      <c r="D7269" s="2"/>
    </row>
    <row r="7270" ht="13.5" customHeight="1">
      <c r="D7270" s="2"/>
    </row>
    <row r="7271" ht="13.5" customHeight="1">
      <c r="D7271" s="2"/>
    </row>
    <row r="7272" ht="13.5" customHeight="1">
      <c r="D7272" s="2"/>
    </row>
    <row r="7273" ht="13.5" customHeight="1">
      <c r="D7273" s="2"/>
    </row>
    <row r="7274" ht="13.5" customHeight="1">
      <c r="D7274" s="2"/>
    </row>
    <row r="7275" ht="13.5" customHeight="1">
      <c r="D7275" s="2"/>
    </row>
    <row r="7276" ht="13.5" customHeight="1">
      <c r="D7276" s="2"/>
    </row>
    <row r="7277" ht="13.5" customHeight="1">
      <c r="D7277" s="2"/>
    </row>
    <row r="7278" ht="13.5" customHeight="1">
      <c r="D7278" s="2"/>
    </row>
    <row r="7279" ht="13.5" customHeight="1">
      <c r="D7279" s="2"/>
    </row>
    <row r="7280" ht="13.5" customHeight="1">
      <c r="D7280" s="2"/>
    </row>
    <row r="7281" ht="13.5" customHeight="1">
      <c r="D7281" s="2"/>
    </row>
    <row r="7282" ht="13.5" customHeight="1">
      <c r="D7282" s="2"/>
    </row>
    <row r="7283" ht="13.5" customHeight="1">
      <c r="D7283" s="2"/>
    </row>
    <row r="7284" ht="13.5" customHeight="1">
      <c r="D7284" s="2"/>
    </row>
    <row r="7285" ht="13.5" customHeight="1">
      <c r="D7285" s="2"/>
    </row>
    <row r="7286" ht="13.5" customHeight="1">
      <c r="D7286" s="2"/>
    </row>
    <row r="7287" ht="13.5" customHeight="1">
      <c r="D7287" s="2"/>
    </row>
    <row r="7288" ht="13.5" customHeight="1">
      <c r="D7288" s="2"/>
    </row>
    <row r="7289" ht="13.5" customHeight="1">
      <c r="D7289" s="2"/>
    </row>
    <row r="7290" ht="13.5" customHeight="1">
      <c r="D7290" s="2"/>
    </row>
    <row r="7291" ht="13.5" customHeight="1">
      <c r="D7291" s="2"/>
    </row>
    <row r="7292" ht="13.5" customHeight="1">
      <c r="D7292" s="2"/>
    </row>
    <row r="7293" ht="13.5" customHeight="1">
      <c r="D7293" s="2"/>
    </row>
    <row r="7294" ht="13.5" customHeight="1">
      <c r="D7294" s="2"/>
    </row>
    <row r="7295" ht="13.5" customHeight="1">
      <c r="D7295" s="2"/>
    </row>
    <row r="7296" ht="13.5" customHeight="1">
      <c r="D7296" s="2"/>
    </row>
    <row r="7297" ht="13.5" customHeight="1">
      <c r="D7297" s="2"/>
    </row>
    <row r="7298" ht="13.5" customHeight="1">
      <c r="D7298" s="2"/>
    </row>
    <row r="7299" ht="13.5" customHeight="1">
      <c r="D7299" s="2"/>
    </row>
    <row r="7300" ht="13.5" customHeight="1">
      <c r="D7300" s="2"/>
    </row>
    <row r="7301" ht="13.5" customHeight="1">
      <c r="D7301" s="2"/>
    </row>
    <row r="7302" ht="13.5" customHeight="1">
      <c r="D7302" s="2"/>
    </row>
    <row r="7303" ht="13.5" customHeight="1">
      <c r="D7303" s="2"/>
    </row>
    <row r="7304" ht="13.5" customHeight="1">
      <c r="D7304" s="2"/>
    </row>
    <row r="7305" ht="13.5" customHeight="1">
      <c r="D7305" s="2"/>
    </row>
    <row r="7306" ht="13.5" customHeight="1">
      <c r="D7306" s="2"/>
    </row>
    <row r="7307" ht="13.5" customHeight="1">
      <c r="D7307" s="2"/>
    </row>
    <row r="7308" ht="13.5" customHeight="1">
      <c r="D7308" s="2"/>
    </row>
    <row r="7309" ht="13.5" customHeight="1">
      <c r="D7309" s="2"/>
    </row>
    <row r="7310" ht="13.5" customHeight="1">
      <c r="D7310" s="2"/>
    </row>
    <row r="7311" ht="13.5" customHeight="1">
      <c r="D7311" s="2"/>
    </row>
    <row r="7312" ht="13.5" customHeight="1">
      <c r="D7312" s="2"/>
    </row>
    <row r="7313" ht="13.5" customHeight="1">
      <c r="D7313" s="2"/>
    </row>
    <row r="7314" ht="13.5" customHeight="1">
      <c r="D7314" s="2"/>
    </row>
    <row r="7315" ht="13.5" customHeight="1">
      <c r="D7315" s="2"/>
    </row>
    <row r="7316" ht="13.5" customHeight="1">
      <c r="D7316" s="2"/>
    </row>
    <row r="7317" ht="13.5" customHeight="1">
      <c r="D7317" s="2"/>
    </row>
    <row r="7318" ht="13.5" customHeight="1">
      <c r="D7318" s="2"/>
    </row>
    <row r="7319" ht="13.5" customHeight="1">
      <c r="D7319" s="2"/>
    </row>
    <row r="7320" ht="13.5" customHeight="1">
      <c r="D7320" s="2"/>
    </row>
    <row r="7321" ht="13.5" customHeight="1">
      <c r="D7321" s="2"/>
    </row>
    <row r="7322" ht="13.5" customHeight="1">
      <c r="D7322" s="2"/>
    </row>
    <row r="7323" ht="13.5" customHeight="1">
      <c r="D7323" s="2"/>
    </row>
    <row r="7324" ht="13.5" customHeight="1">
      <c r="D7324" s="2"/>
    </row>
    <row r="7325" ht="13.5" customHeight="1">
      <c r="D7325" s="2"/>
    </row>
    <row r="7326" ht="13.5" customHeight="1">
      <c r="D7326" s="2"/>
    </row>
    <row r="7327" ht="13.5" customHeight="1">
      <c r="D7327" s="2"/>
    </row>
    <row r="7328" ht="13.5" customHeight="1">
      <c r="D7328" s="2"/>
    </row>
    <row r="7329" ht="13.5" customHeight="1">
      <c r="D7329" s="2"/>
    </row>
    <row r="7330" ht="13.5" customHeight="1">
      <c r="D7330" s="2"/>
    </row>
    <row r="7331" ht="13.5" customHeight="1">
      <c r="D7331" s="2"/>
    </row>
    <row r="7332" ht="13.5" customHeight="1">
      <c r="D7332" s="2"/>
    </row>
    <row r="7333" ht="13.5" customHeight="1">
      <c r="D7333" s="2"/>
    </row>
    <row r="7334" ht="13.5" customHeight="1">
      <c r="D7334" s="2"/>
    </row>
    <row r="7335" ht="13.5" customHeight="1">
      <c r="D7335" s="2"/>
    </row>
    <row r="7336" ht="13.5" customHeight="1">
      <c r="D7336" s="2"/>
    </row>
    <row r="7337" ht="13.5" customHeight="1">
      <c r="D7337" s="2"/>
    </row>
    <row r="7338" ht="13.5" customHeight="1">
      <c r="D7338" s="2"/>
    </row>
    <row r="7339" ht="13.5" customHeight="1">
      <c r="D7339" s="2"/>
    </row>
    <row r="7340" ht="13.5" customHeight="1">
      <c r="D7340" s="2"/>
    </row>
    <row r="7341" ht="13.5" customHeight="1">
      <c r="D7341" s="2"/>
    </row>
    <row r="7342" ht="13.5" customHeight="1">
      <c r="D7342" s="2"/>
    </row>
    <row r="7343" ht="13.5" customHeight="1">
      <c r="D7343" s="2"/>
    </row>
    <row r="7344" ht="13.5" customHeight="1">
      <c r="D7344" s="2"/>
    </row>
    <row r="7345" ht="13.5" customHeight="1">
      <c r="D7345" s="2"/>
    </row>
    <row r="7346" ht="13.5" customHeight="1">
      <c r="D7346" s="2"/>
    </row>
    <row r="7347" ht="13.5" customHeight="1">
      <c r="D7347" s="2"/>
    </row>
    <row r="7348" ht="13.5" customHeight="1">
      <c r="D7348" s="2"/>
    </row>
    <row r="7349" ht="13.5" customHeight="1">
      <c r="D7349" s="2"/>
    </row>
    <row r="7350" ht="13.5" customHeight="1">
      <c r="D7350" s="2"/>
    </row>
    <row r="7351" ht="13.5" customHeight="1">
      <c r="D7351" s="2"/>
    </row>
    <row r="7352" ht="13.5" customHeight="1">
      <c r="D7352" s="2"/>
    </row>
    <row r="7353" ht="13.5" customHeight="1">
      <c r="D7353" s="2"/>
    </row>
    <row r="7354" ht="13.5" customHeight="1">
      <c r="D7354" s="2"/>
    </row>
    <row r="7355" ht="13.5" customHeight="1">
      <c r="D7355" s="2"/>
    </row>
    <row r="7356" ht="13.5" customHeight="1">
      <c r="D7356" s="2"/>
    </row>
    <row r="7357" ht="13.5" customHeight="1">
      <c r="D7357" s="2"/>
    </row>
    <row r="7358" ht="13.5" customHeight="1">
      <c r="D7358" s="2"/>
    </row>
    <row r="7359" ht="13.5" customHeight="1">
      <c r="D7359" s="2"/>
    </row>
    <row r="7360" ht="13.5" customHeight="1">
      <c r="D7360" s="2"/>
    </row>
    <row r="7361" ht="13.5" customHeight="1">
      <c r="D7361" s="2"/>
    </row>
    <row r="7362" ht="13.5" customHeight="1">
      <c r="D7362" s="2"/>
    </row>
    <row r="7363" ht="13.5" customHeight="1">
      <c r="D7363" s="2"/>
    </row>
    <row r="7364" ht="13.5" customHeight="1">
      <c r="D7364" s="2"/>
    </row>
    <row r="7365" ht="13.5" customHeight="1">
      <c r="D7365" s="2"/>
    </row>
    <row r="7366" ht="13.5" customHeight="1">
      <c r="D7366" s="2"/>
    </row>
    <row r="7367" ht="13.5" customHeight="1">
      <c r="D7367" s="2"/>
    </row>
    <row r="7368" ht="13.5" customHeight="1">
      <c r="D7368" s="2"/>
    </row>
    <row r="7369" ht="13.5" customHeight="1">
      <c r="D7369" s="2"/>
    </row>
    <row r="7370" ht="13.5" customHeight="1">
      <c r="D7370" s="2"/>
    </row>
    <row r="7371" ht="13.5" customHeight="1">
      <c r="D7371" s="2"/>
    </row>
    <row r="7372" ht="13.5" customHeight="1">
      <c r="D7372" s="2"/>
    </row>
    <row r="7373" ht="13.5" customHeight="1">
      <c r="D7373" s="2"/>
    </row>
    <row r="7374" ht="13.5" customHeight="1">
      <c r="D7374" s="2"/>
    </row>
    <row r="7375" ht="13.5" customHeight="1">
      <c r="D7375" s="2"/>
    </row>
    <row r="7376" ht="13.5" customHeight="1">
      <c r="D7376" s="2"/>
    </row>
    <row r="7377" ht="13.5" customHeight="1">
      <c r="D7377" s="2"/>
    </row>
    <row r="7378" ht="13.5" customHeight="1">
      <c r="D7378" s="2"/>
    </row>
    <row r="7379" ht="13.5" customHeight="1">
      <c r="D7379" s="2"/>
    </row>
    <row r="7380" ht="13.5" customHeight="1">
      <c r="D7380" s="2"/>
    </row>
    <row r="7381" ht="13.5" customHeight="1">
      <c r="D7381" s="2"/>
    </row>
    <row r="7382" ht="13.5" customHeight="1">
      <c r="D7382" s="2"/>
    </row>
    <row r="7383" ht="13.5" customHeight="1">
      <c r="D7383" s="2"/>
    </row>
    <row r="7384" ht="13.5" customHeight="1">
      <c r="D7384" s="2"/>
    </row>
    <row r="7385" ht="13.5" customHeight="1">
      <c r="D7385" s="2"/>
    </row>
    <row r="7386" ht="13.5" customHeight="1">
      <c r="D7386" s="2"/>
    </row>
    <row r="7387" ht="13.5" customHeight="1">
      <c r="D7387" s="2"/>
    </row>
    <row r="7388" ht="13.5" customHeight="1">
      <c r="D7388" s="2"/>
    </row>
    <row r="7389" ht="13.5" customHeight="1">
      <c r="D7389" s="2"/>
    </row>
    <row r="7390" ht="13.5" customHeight="1">
      <c r="D7390" s="2"/>
    </row>
    <row r="7391" ht="13.5" customHeight="1">
      <c r="D7391" s="2"/>
    </row>
    <row r="7392" ht="13.5" customHeight="1">
      <c r="D7392" s="2"/>
    </row>
    <row r="7393" ht="13.5" customHeight="1">
      <c r="D7393" s="2"/>
    </row>
    <row r="7394" ht="13.5" customHeight="1">
      <c r="D7394" s="2"/>
    </row>
    <row r="7395" ht="13.5" customHeight="1">
      <c r="D7395" s="2"/>
    </row>
    <row r="7396" ht="13.5" customHeight="1">
      <c r="D7396" s="2"/>
    </row>
    <row r="7397" ht="13.5" customHeight="1">
      <c r="D7397" s="2"/>
    </row>
    <row r="7398" ht="13.5" customHeight="1">
      <c r="D7398" s="2"/>
    </row>
    <row r="7399" ht="13.5" customHeight="1">
      <c r="D7399" s="2"/>
    </row>
    <row r="7400" ht="13.5" customHeight="1">
      <c r="D7400" s="2"/>
    </row>
    <row r="7401" ht="13.5" customHeight="1">
      <c r="D7401" s="2"/>
    </row>
    <row r="7402" ht="13.5" customHeight="1">
      <c r="D7402" s="2"/>
    </row>
    <row r="7403" ht="13.5" customHeight="1">
      <c r="D7403" s="2"/>
    </row>
    <row r="7404" ht="13.5" customHeight="1">
      <c r="D7404" s="2"/>
    </row>
    <row r="7405" ht="13.5" customHeight="1">
      <c r="D7405" s="2"/>
    </row>
    <row r="7406" ht="13.5" customHeight="1">
      <c r="D7406" s="2"/>
    </row>
    <row r="7407" ht="13.5" customHeight="1">
      <c r="D7407" s="2"/>
    </row>
    <row r="7408" ht="13.5" customHeight="1">
      <c r="D7408" s="2"/>
    </row>
    <row r="7409" ht="13.5" customHeight="1">
      <c r="D7409" s="2"/>
    </row>
    <row r="7410" ht="13.5" customHeight="1">
      <c r="D7410" s="2"/>
    </row>
    <row r="7411" ht="13.5" customHeight="1">
      <c r="D7411" s="2"/>
    </row>
    <row r="7412" ht="13.5" customHeight="1">
      <c r="D7412" s="2"/>
    </row>
    <row r="7413" ht="13.5" customHeight="1">
      <c r="D7413" s="2"/>
    </row>
    <row r="7414" ht="13.5" customHeight="1">
      <c r="D7414" s="2"/>
    </row>
    <row r="7415" ht="13.5" customHeight="1">
      <c r="D7415" s="2"/>
    </row>
    <row r="7416" ht="13.5" customHeight="1">
      <c r="D7416" s="2"/>
    </row>
    <row r="7417" ht="13.5" customHeight="1">
      <c r="D7417" s="2"/>
    </row>
    <row r="7418" ht="13.5" customHeight="1">
      <c r="D7418" s="2"/>
    </row>
    <row r="7419" ht="13.5" customHeight="1">
      <c r="D7419" s="2"/>
    </row>
    <row r="7420" ht="13.5" customHeight="1">
      <c r="D7420" s="2"/>
    </row>
    <row r="7421" ht="13.5" customHeight="1">
      <c r="D7421" s="2"/>
    </row>
    <row r="7422" ht="13.5" customHeight="1">
      <c r="D7422" s="2"/>
    </row>
    <row r="7423" ht="13.5" customHeight="1">
      <c r="D7423" s="2"/>
    </row>
    <row r="7424" ht="13.5" customHeight="1">
      <c r="D7424" s="2"/>
    </row>
    <row r="7425" ht="13.5" customHeight="1">
      <c r="D7425" s="2"/>
    </row>
    <row r="7426" ht="13.5" customHeight="1">
      <c r="D7426" s="2"/>
    </row>
    <row r="7427" ht="13.5" customHeight="1">
      <c r="D7427" s="2"/>
    </row>
    <row r="7428" ht="13.5" customHeight="1">
      <c r="D7428" s="2"/>
    </row>
    <row r="7429" ht="13.5" customHeight="1">
      <c r="D7429" s="2"/>
    </row>
    <row r="7430" ht="13.5" customHeight="1">
      <c r="D7430" s="2"/>
    </row>
    <row r="7431" ht="13.5" customHeight="1">
      <c r="D7431" s="2"/>
    </row>
    <row r="7432" ht="13.5" customHeight="1">
      <c r="D7432" s="2"/>
    </row>
    <row r="7433" ht="13.5" customHeight="1">
      <c r="D7433" s="2"/>
    </row>
    <row r="7434" ht="13.5" customHeight="1">
      <c r="D7434" s="2"/>
    </row>
    <row r="7435" ht="13.5" customHeight="1">
      <c r="D7435" s="2"/>
    </row>
    <row r="7436" ht="13.5" customHeight="1">
      <c r="D7436" s="2"/>
    </row>
    <row r="7437" ht="13.5" customHeight="1">
      <c r="D7437" s="2"/>
    </row>
    <row r="7438" ht="13.5" customHeight="1">
      <c r="D7438" s="2"/>
    </row>
    <row r="7439" ht="13.5" customHeight="1">
      <c r="D7439" s="2"/>
    </row>
    <row r="7440" ht="13.5" customHeight="1">
      <c r="D7440" s="2"/>
    </row>
    <row r="7441" ht="13.5" customHeight="1">
      <c r="D7441" s="2"/>
    </row>
    <row r="7442" ht="13.5" customHeight="1">
      <c r="D7442" s="2"/>
    </row>
    <row r="7443" ht="13.5" customHeight="1">
      <c r="D7443" s="2"/>
    </row>
    <row r="7444" ht="13.5" customHeight="1">
      <c r="D7444" s="2"/>
    </row>
    <row r="7445" ht="13.5" customHeight="1">
      <c r="D7445" s="2"/>
    </row>
    <row r="7446" ht="13.5" customHeight="1">
      <c r="D7446" s="2"/>
    </row>
    <row r="7447" ht="13.5" customHeight="1">
      <c r="D7447" s="2"/>
    </row>
    <row r="7448" ht="13.5" customHeight="1">
      <c r="D7448" s="2"/>
    </row>
    <row r="7449" ht="13.5" customHeight="1">
      <c r="D7449" s="2"/>
    </row>
    <row r="7450" ht="13.5" customHeight="1">
      <c r="D7450" s="2"/>
    </row>
    <row r="7451" ht="13.5" customHeight="1">
      <c r="D7451" s="2"/>
    </row>
    <row r="7452" ht="13.5" customHeight="1">
      <c r="D7452" s="2"/>
    </row>
    <row r="7453" ht="13.5" customHeight="1">
      <c r="D7453" s="2"/>
    </row>
    <row r="7454" ht="13.5" customHeight="1">
      <c r="D7454" s="2"/>
    </row>
    <row r="7455" ht="13.5" customHeight="1">
      <c r="D7455" s="2"/>
    </row>
    <row r="7456" ht="13.5" customHeight="1">
      <c r="D7456" s="2"/>
    </row>
    <row r="7457" ht="13.5" customHeight="1">
      <c r="D7457" s="2"/>
    </row>
    <row r="7458" ht="13.5" customHeight="1">
      <c r="D7458" s="2"/>
    </row>
    <row r="7459" ht="13.5" customHeight="1">
      <c r="D7459" s="2"/>
    </row>
    <row r="7460" ht="13.5" customHeight="1">
      <c r="D7460" s="2"/>
    </row>
    <row r="7461" ht="13.5" customHeight="1">
      <c r="D7461" s="2"/>
    </row>
    <row r="7462" ht="13.5" customHeight="1">
      <c r="D7462" s="2"/>
    </row>
    <row r="7463" ht="13.5" customHeight="1">
      <c r="D7463" s="2"/>
    </row>
    <row r="7464" ht="13.5" customHeight="1">
      <c r="D7464" s="2"/>
    </row>
    <row r="7465" ht="13.5" customHeight="1">
      <c r="D7465" s="2"/>
    </row>
    <row r="7466" ht="13.5" customHeight="1">
      <c r="D7466" s="2"/>
    </row>
    <row r="7467" ht="13.5" customHeight="1">
      <c r="D7467" s="2"/>
    </row>
    <row r="7468" ht="13.5" customHeight="1">
      <c r="D7468" s="2"/>
    </row>
    <row r="7469" ht="13.5" customHeight="1">
      <c r="D7469" s="2"/>
    </row>
    <row r="7470" ht="13.5" customHeight="1">
      <c r="D7470" s="2"/>
    </row>
    <row r="7471" ht="13.5" customHeight="1">
      <c r="D7471" s="2"/>
    </row>
    <row r="7472" ht="13.5" customHeight="1">
      <c r="D7472" s="2"/>
    </row>
    <row r="7473" ht="13.5" customHeight="1">
      <c r="D7473" s="2"/>
    </row>
    <row r="7474" ht="13.5" customHeight="1">
      <c r="D7474" s="2"/>
    </row>
    <row r="7475" ht="13.5" customHeight="1">
      <c r="D7475" s="2"/>
    </row>
    <row r="7476" ht="13.5" customHeight="1">
      <c r="D7476" s="2"/>
    </row>
    <row r="7477" ht="13.5" customHeight="1">
      <c r="D7477" s="2"/>
    </row>
    <row r="7478" ht="13.5" customHeight="1">
      <c r="D7478" s="2"/>
    </row>
    <row r="7479" ht="13.5" customHeight="1">
      <c r="D7479" s="2"/>
    </row>
    <row r="7480" ht="13.5" customHeight="1">
      <c r="D7480" s="2"/>
    </row>
    <row r="7481" ht="13.5" customHeight="1">
      <c r="D7481" s="2"/>
    </row>
    <row r="7482" ht="13.5" customHeight="1">
      <c r="D7482" s="2"/>
    </row>
    <row r="7483" ht="13.5" customHeight="1">
      <c r="D7483" s="2"/>
    </row>
    <row r="7484" ht="13.5" customHeight="1">
      <c r="D7484" s="2"/>
    </row>
    <row r="7485" ht="13.5" customHeight="1">
      <c r="D7485" s="2"/>
    </row>
    <row r="7486" ht="13.5" customHeight="1">
      <c r="D7486" s="2"/>
    </row>
    <row r="7487" ht="13.5" customHeight="1">
      <c r="D7487" s="2"/>
    </row>
    <row r="7488" ht="13.5" customHeight="1">
      <c r="D7488" s="2"/>
    </row>
    <row r="7489" ht="13.5" customHeight="1">
      <c r="D7489" s="2"/>
    </row>
    <row r="7490" ht="13.5" customHeight="1">
      <c r="D7490" s="2"/>
    </row>
    <row r="7491" ht="13.5" customHeight="1">
      <c r="D7491" s="2"/>
    </row>
    <row r="7492" ht="13.5" customHeight="1">
      <c r="D7492" s="2"/>
    </row>
    <row r="7493" ht="13.5" customHeight="1">
      <c r="D7493" s="2"/>
    </row>
    <row r="7494" ht="13.5" customHeight="1">
      <c r="D7494" s="2"/>
    </row>
    <row r="7495" ht="13.5" customHeight="1">
      <c r="D7495" s="2"/>
    </row>
    <row r="7496" ht="13.5" customHeight="1">
      <c r="D7496" s="2"/>
    </row>
    <row r="7497" ht="13.5" customHeight="1">
      <c r="D7497" s="2"/>
    </row>
    <row r="7498" ht="13.5" customHeight="1">
      <c r="D7498" s="2"/>
    </row>
    <row r="7499" ht="13.5" customHeight="1">
      <c r="D7499" s="2"/>
    </row>
    <row r="7500" ht="13.5" customHeight="1">
      <c r="D7500" s="2"/>
    </row>
    <row r="7501" ht="13.5" customHeight="1">
      <c r="D7501" s="2"/>
    </row>
    <row r="7502" ht="13.5" customHeight="1">
      <c r="D7502" s="2"/>
    </row>
    <row r="7503" ht="13.5" customHeight="1">
      <c r="D7503" s="2"/>
    </row>
    <row r="7504" ht="13.5" customHeight="1">
      <c r="D7504" s="2"/>
    </row>
    <row r="7505" ht="13.5" customHeight="1">
      <c r="D7505" s="2"/>
    </row>
    <row r="7506" ht="13.5" customHeight="1">
      <c r="D7506" s="2"/>
    </row>
    <row r="7507" ht="13.5" customHeight="1">
      <c r="D7507" s="2"/>
    </row>
    <row r="7508" ht="13.5" customHeight="1">
      <c r="D7508" s="2"/>
    </row>
    <row r="7509" ht="13.5" customHeight="1">
      <c r="D7509" s="2"/>
    </row>
    <row r="7510" ht="13.5" customHeight="1">
      <c r="D7510" s="2"/>
    </row>
    <row r="7511" ht="13.5" customHeight="1">
      <c r="D7511" s="2"/>
    </row>
    <row r="7512" ht="13.5" customHeight="1">
      <c r="D7512" s="2"/>
    </row>
    <row r="7513" ht="13.5" customHeight="1">
      <c r="D7513" s="2"/>
    </row>
    <row r="7514" ht="13.5" customHeight="1">
      <c r="D7514" s="2"/>
    </row>
    <row r="7515" ht="13.5" customHeight="1">
      <c r="D7515" s="2"/>
    </row>
    <row r="7516" ht="13.5" customHeight="1">
      <c r="D7516" s="2"/>
    </row>
    <row r="7517" ht="13.5" customHeight="1">
      <c r="D7517" s="2"/>
    </row>
    <row r="7518" ht="13.5" customHeight="1">
      <c r="D7518" s="2"/>
    </row>
    <row r="7519" ht="13.5" customHeight="1">
      <c r="D7519" s="2"/>
    </row>
    <row r="7520" ht="13.5" customHeight="1">
      <c r="D7520" s="2"/>
    </row>
    <row r="7521" ht="13.5" customHeight="1">
      <c r="D7521" s="2"/>
    </row>
    <row r="7522" ht="13.5" customHeight="1">
      <c r="D7522" s="2"/>
    </row>
    <row r="7523" ht="13.5" customHeight="1">
      <c r="D7523" s="2"/>
    </row>
    <row r="7524" ht="13.5" customHeight="1">
      <c r="D7524" s="2"/>
    </row>
    <row r="7525" ht="13.5" customHeight="1">
      <c r="D7525" s="2"/>
    </row>
    <row r="7526" ht="13.5" customHeight="1">
      <c r="D7526" s="2"/>
    </row>
    <row r="7527" ht="13.5" customHeight="1">
      <c r="D7527" s="2"/>
    </row>
    <row r="7528" ht="13.5" customHeight="1">
      <c r="D7528" s="2"/>
    </row>
    <row r="7529" ht="13.5" customHeight="1">
      <c r="D7529" s="2"/>
    </row>
    <row r="7530" ht="13.5" customHeight="1">
      <c r="D7530" s="2"/>
    </row>
    <row r="7531" ht="13.5" customHeight="1">
      <c r="D7531" s="2"/>
    </row>
    <row r="7532" ht="13.5" customHeight="1">
      <c r="D7532" s="2"/>
    </row>
    <row r="7533" ht="13.5" customHeight="1">
      <c r="D7533" s="2"/>
    </row>
    <row r="7534" ht="13.5" customHeight="1">
      <c r="D7534" s="2"/>
    </row>
    <row r="7535" ht="13.5" customHeight="1">
      <c r="D7535" s="2"/>
    </row>
    <row r="7536" ht="13.5" customHeight="1">
      <c r="D7536" s="2"/>
    </row>
    <row r="7537" ht="13.5" customHeight="1">
      <c r="D7537" s="2"/>
    </row>
    <row r="7538" ht="13.5" customHeight="1">
      <c r="D7538" s="2"/>
    </row>
    <row r="7539" ht="13.5" customHeight="1">
      <c r="D7539" s="2"/>
    </row>
    <row r="7540" ht="13.5" customHeight="1">
      <c r="D7540" s="2"/>
    </row>
    <row r="7541" ht="13.5" customHeight="1">
      <c r="D7541" s="2"/>
    </row>
    <row r="7542" ht="13.5" customHeight="1">
      <c r="D7542" s="2"/>
    </row>
    <row r="7543" ht="13.5" customHeight="1">
      <c r="D7543" s="2"/>
    </row>
    <row r="7544" ht="13.5" customHeight="1">
      <c r="D7544" s="2"/>
    </row>
    <row r="7545" ht="13.5" customHeight="1">
      <c r="D7545" s="2"/>
    </row>
    <row r="7546" ht="13.5" customHeight="1">
      <c r="D7546" s="2"/>
    </row>
    <row r="7547" ht="13.5" customHeight="1">
      <c r="D7547" s="2"/>
    </row>
    <row r="7548" ht="13.5" customHeight="1">
      <c r="D7548" s="2"/>
    </row>
    <row r="7549" ht="13.5" customHeight="1">
      <c r="D7549" s="2"/>
    </row>
    <row r="7550" ht="13.5" customHeight="1">
      <c r="D7550" s="2"/>
    </row>
    <row r="7551" ht="13.5" customHeight="1">
      <c r="D7551" s="2"/>
    </row>
    <row r="7552" ht="13.5" customHeight="1">
      <c r="D7552" s="2"/>
    </row>
    <row r="7553" ht="13.5" customHeight="1">
      <c r="D7553" s="2"/>
    </row>
    <row r="7554" ht="13.5" customHeight="1">
      <c r="D7554" s="2"/>
    </row>
    <row r="7555" ht="13.5" customHeight="1">
      <c r="D7555" s="2"/>
    </row>
    <row r="7556" ht="13.5" customHeight="1">
      <c r="D7556" s="2"/>
    </row>
    <row r="7557" ht="13.5" customHeight="1">
      <c r="D7557" s="2"/>
    </row>
    <row r="7558" ht="13.5" customHeight="1">
      <c r="D7558" s="2"/>
    </row>
    <row r="7559" ht="13.5" customHeight="1">
      <c r="D7559" s="2"/>
    </row>
    <row r="7560" ht="13.5" customHeight="1">
      <c r="D7560" s="2"/>
    </row>
    <row r="7561" ht="13.5" customHeight="1">
      <c r="D7561" s="2"/>
    </row>
    <row r="7562" ht="13.5" customHeight="1">
      <c r="D7562" s="2"/>
    </row>
    <row r="7563" ht="13.5" customHeight="1">
      <c r="D7563" s="2"/>
    </row>
    <row r="7564" ht="13.5" customHeight="1">
      <c r="D7564" s="2"/>
    </row>
    <row r="7565" ht="13.5" customHeight="1">
      <c r="D7565" s="2"/>
    </row>
    <row r="7566" ht="13.5" customHeight="1">
      <c r="D7566" s="2"/>
    </row>
    <row r="7567" ht="13.5" customHeight="1">
      <c r="D7567" s="2"/>
    </row>
    <row r="7568" ht="13.5" customHeight="1">
      <c r="D7568" s="2"/>
    </row>
    <row r="7569" ht="13.5" customHeight="1">
      <c r="D7569" s="2"/>
    </row>
    <row r="7570" ht="13.5" customHeight="1">
      <c r="D7570" s="2"/>
    </row>
    <row r="7571" ht="13.5" customHeight="1">
      <c r="D7571" s="2"/>
    </row>
    <row r="7572" ht="13.5" customHeight="1">
      <c r="D7572" s="2"/>
    </row>
    <row r="7573" ht="13.5" customHeight="1">
      <c r="D7573" s="2"/>
    </row>
    <row r="7574" ht="13.5" customHeight="1">
      <c r="D7574" s="2"/>
    </row>
    <row r="7575" ht="13.5" customHeight="1">
      <c r="D7575" s="2"/>
    </row>
    <row r="7576" ht="13.5" customHeight="1">
      <c r="D7576" s="2"/>
    </row>
    <row r="7577" ht="13.5" customHeight="1">
      <c r="D7577" s="2"/>
    </row>
    <row r="7578" ht="13.5" customHeight="1">
      <c r="D7578" s="2"/>
    </row>
    <row r="7579" ht="13.5" customHeight="1">
      <c r="D7579" s="2"/>
    </row>
    <row r="7580" ht="13.5" customHeight="1">
      <c r="D7580" s="2"/>
    </row>
    <row r="7581" ht="13.5" customHeight="1">
      <c r="D7581" s="2"/>
    </row>
    <row r="7582" ht="13.5" customHeight="1">
      <c r="D7582" s="2"/>
    </row>
    <row r="7583" ht="13.5" customHeight="1">
      <c r="D7583" s="2"/>
    </row>
    <row r="7584" ht="13.5" customHeight="1">
      <c r="D7584" s="2"/>
    </row>
    <row r="7585" ht="13.5" customHeight="1">
      <c r="D7585" s="2"/>
    </row>
    <row r="7586" ht="13.5" customHeight="1">
      <c r="D7586" s="2"/>
    </row>
    <row r="7587" ht="13.5" customHeight="1">
      <c r="D7587" s="2"/>
    </row>
    <row r="7588" ht="13.5" customHeight="1">
      <c r="D7588" s="2"/>
    </row>
    <row r="7589" ht="13.5" customHeight="1">
      <c r="D7589" s="2"/>
    </row>
    <row r="7590" ht="13.5" customHeight="1">
      <c r="D7590" s="2"/>
    </row>
    <row r="7591" ht="13.5" customHeight="1">
      <c r="D7591" s="2"/>
    </row>
    <row r="7592" ht="13.5" customHeight="1">
      <c r="D7592" s="2"/>
    </row>
    <row r="7593" ht="13.5" customHeight="1">
      <c r="D7593" s="2"/>
    </row>
    <row r="7594" ht="13.5" customHeight="1">
      <c r="D7594" s="2"/>
    </row>
    <row r="7595" ht="13.5" customHeight="1">
      <c r="D7595" s="2"/>
    </row>
    <row r="7596" ht="13.5" customHeight="1">
      <c r="D7596" s="2"/>
    </row>
    <row r="7597" ht="13.5" customHeight="1">
      <c r="D7597" s="2"/>
    </row>
    <row r="7598" ht="13.5" customHeight="1">
      <c r="D7598" s="2"/>
    </row>
    <row r="7599" ht="13.5" customHeight="1">
      <c r="D7599" s="2"/>
    </row>
    <row r="7600" ht="13.5" customHeight="1">
      <c r="D7600" s="2"/>
    </row>
    <row r="7601" ht="13.5" customHeight="1">
      <c r="D7601" s="2"/>
    </row>
    <row r="7602" ht="13.5" customHeight="1">
      <c r="D7602" s="2"/>
    </row>
    <row r="7603" ht="13.5" customHeight="1">
      <c r="D7603" s="2"/>
    </row>
    <row r="7604" ht="13.5" customHeight="1">
      <c r="D7604" s="2"/>
    </row>
    <row r="7605" ht="13.5" customHeight="1">
      <c r="D7605" s="2"/>
    </row>
    <row r="7606" ht="13.5" customHeight="1">
      <c r="D7606" s="2"/>
    </row>
    <row r="7607" ht="13.5" customHeight="1">
      <c r="D7607" s="2"/>
    </row>
    <row r="7608" ht="13.5" customHeight="1">
      <c r="D7608" s="2"/>
    </row>
    <row r="7609" ht="13.5" customHeight="1">
      <c r="D7609" s="2"/>
    </row>
    <row r="7610" ht="13.5" customHeight="1">
      <c r="D7610" s="2"/>
    </row>
    <row r="7611" ht="13.5" customHeight="1">
      <c r="D7611" s="2"/>
    </row>
    <row r="7612" ht="13.5" customHeight="1">
      <c r="D7612" s="2"/>
    </row>
    <row r="7613" ht="13.5" customHeight="1">
      <c r="D7613" s="2"/>
    </row>
    <row r="7614" ht="13.5" customHeight="1">
      <c r="D7614" s="2"/>
    </row>
    <row r="7615" ht="13.5" customHeight="1">
      <c r="D7615" s="2"/>
    </row>
    <row r="7616" ht="13.5" customHeight="1">
      <c r="D7616" s="2"/>
    </row>
    <row r="7617" ht="13.5" customHeight="1">
      <c r="D7617" s="2"/>
    </row>
    <row r="7618" ht="13.5" customHeight="1">
      <c r="D7618" s="2"/>
    </row>
    <row r="7619" ht="13.5" customHeight="1">
      <c r="D7619" s="2"/>
    </row>
    <row r="7620" ht="13.5" customHeight="1">
      <c r="D7620" s="2"/>
    </row>
    <row r="7621" ht="13.5" customHeight="1">
      <c r="D7621" s="2"/>
    </row>
    <row r="7622" ht="13.5" customHeight="1">
      <c r="D7622" s="2"/>
    </row>
    <row r="7623" ht="13.5" customHeight="1">
      <c r="D7623" s="2"/>
    </row>
    <row r="7624" ht="13.5" customHeight="1">
      <c r="D7624" s="2"/>
    </row>
    <row r="7625" ht="13.5" customHeight="1">
      <c r="D7625" s="2"/>
    </row>
    <row r="7626" ht="13.5" customHeight="1">
      <c r="D7626" s="2"/>
    </row>
    <row r="7627" ht="13.5" customHeight="1">
      <c r="D7627" s="2"/>
    </row>
    <row r="7628" ht="13.5" customHeight="1">
      <c r="D7628" s="2"/>
    </row>
    <row r="7629" ht="13.5" customHeight="1">
      <c r="D7629" s="2"/>
    </row>
    <row r="7630" ht="13.5" customHeight="1">
      <c r="D7630" s="2"/>
    </row>
    <row r="7631" ht="13.5" customHeight="1">
      <c r="D7631" s="2"/>
    </row>
    <row r="7632" ht="13.5" customHeight="1">
      <c r="D7632" s="2"/>
    </row>
    <row r="7633" ht="13.5" customHeight="1">
      <c r="D7633" s="2"/>
    </row>
    <row r="7634" ht="13.5" customHeight="1">
      <c r="D7634" s="2"/>
    </row>
    <row r="7635" ht="13.5" customHeight="1">
      <c r="D7635" s="2"/>
    </row>
    <row r="7636" ht="13.5" customHeight="1">
      <c r="D7636" s="2"/>
    </row>
    <row r="7637" ht="13.5" customHeight="1">
      <c r="D7637" s="2"/>
    </row>
    <row r="7638" ht="13.5" customHeight="1">
      <c r="D7638" s="2"/>
    </row>
    <row r="7639" ht="13.5" customHeight="1">
      <c r="D7639" s="2"/>
    </row>
    <row r="7640" ht="13.5" customHeight="1">
      <c r="D7640" s="2"/>
    </row>
    <row r="7641" ht="13.5" customHeight="1">
      <c r="D7641" s="2"/>
    </row>
    <row r="7642" ht="13.5" customHeight="1">
      <c r="D7642" s="2"/>
    </row>
    <row r="7643" ht="13.5" customHeight="1">
      <c r="D7643" s="2"/>
    </row>
    <row r="7644" ht="13.5" customHeight="1">
      <c r="D7644" s="2"/>
    </row>
    <row r="7645" ht="13.5" customHeight="1">
      <c r="D7645" s="2"/>
    </row>
    <row r="7646" ht="13.5" customHeight="1">
      <c r="D7646" s="2"/>
    </row>
    <row r="7647" ht="13.5" customHeight="1">
      <c r="D7647" s="2"/>
    </row>
    <row r="7648" ht="13.5" customHeight="1">
      <c r="D7648" s="2"/>
    </row>
    <row r="7649" ht="13.5" customHeight="1">
      <c r="D7649" s="2"/>
    </row>
    <row r="7650" ht="13.5" customHeight="1">
      <c r="D7650" s="2"/>
    </row>
    <row r="7651" ht="13.5" customHeight="1">
      <c r="D7651" s="2"/>
    </row>
    <row r="7652" ht="13.5" customHeight="1">
      <c r="D7652" s="2"/>
    </row>
    <row r="7653" ht="13.5" customHeight="1">
      <c r="D7653" s="2"/>
    </row>
    <row r="7654" ht="13.5" customHeight="1">
      <c r="D7654" s="2"/>
    </row>
    <row r="7655" ht="13.5" customHeight="1">
      <c r="D7655" s="2"/>
    </row>
    <row r="7656" ht="13.5" customHeight="1">
      <c r="D7656" s="2"/>
    </row>
    <row r="7657" ht="13.5" customHeight="1">
      <c r="D7657" s="2"/>
    </row>
    <row r="7658" ht="13.5" customHeight="1">
      <c r="D7658" s="2"/>
    </row>
    <row r="7659" ht="13.5" customHeight="1">
      <c r="D7659" s="2"/>
    </row>
    <row r="7660" ht="13.5" customHeight="1">
      <c r="D7660" s="2"/>
    </row>
    <row r="7661" ht="13.5" customHeight="1">
      <c r="D7661" s="2"/>
    </row>
    <row r="7662" ht="13.5" customHeight="1">
      <c r="D7662" s="2"/>
    </row>
    <row r="7663" ht="13.5" customHeight="1">
      <c r="D7663" s="2"/>
    </row>
    <row r="7664" ht="13.5" customHeight="1">
      <c r="D7664" s="2"/>
    </row>
    <row r="7665" ht="13.5" customHeight="1">
      <c r="D7665" s="2"/>
    </row>
    <row r="7666" ht="13.5" customHeight="1">
      <c r="D7666" s="2"/>
    </row>
    <row r="7667" ht="13.5" customHeight="1">
      <c r="D7667" s="2"/>
    </row>
    <row r="7668" ht="13.5" customHeight="1">
      <c r="D7668" s="2"/>
    </row>
    <row r="7669" ht="13.5" customHeight="1">
      <c r="D7669" s="2"/>
    </row>
    <row r="7670" ht="13.5" customHeight="1">
      <c r="D7670" s="2"/>
    </row>
    <row r="7671" ht="13.5" customHeight="1">
      <c r="D7671" s="2"/>
    </row>
    <row r="7672" ht="13.5" customHeight="1">
      <c r="D7672" s="2"/>
    </row>
    <row r="7673" ht="13.5" customHeight="1">
      <c r="D7673" s="2"/>
    </row>
    <row r="7674" ht="13.5" customHeight="1">
      <c r="D7674" s="2"/>
    </row>
    <row r="7675" ht="13.5" customHeight="1">
      <c r="D7675" s="2"/>
    </row>
    <row r="7676" ht="13.5" customHeight="1">
      <c r="D7676" s="2"/>
    </row>
    <row r="7677" ht="13.5" customHeight="1">
      <c r="D7677" s="2"/>
    </row>
    <row r="7678" ht="13.5" customHeight="1">
      <c r="D7678" s="2"/>
    </row>
    <row r="7679" ht="13.5" customHeight="1">
      <c r="D7679" s="2"/>
    </row>
    <row r="7680" ht="13.5" customHeight="1">
      <c r="D7680" s="2"/>
    </row>
    <row r="7681" ht="13.5" customHeight="1">
      <c r="D7681" s="2"/>
    </row>
    <row r="7682" ht="13.5" customHeight="1">
      <c r="D7682" s="2"/>
    </row>
    <row r="7683" ht="13.5" customHeight="1">
      <c r="D7683" s="2"/>
    </row>
    <row r="7684" ht="13.5" customHeight="1">
      <c r="D7684" s="2"/>
    </row>
    <row r="7685" ht="13.5" customHeight="1">
      <c r="D7685" s="2"/>
    </row>
    <row r="7686" ht="13.5" customHeight="1">
      <c r="D7686" s="2"/>
    </row>
    <row r="7687" ht="13.5" customHeight="1">
      <c r="D7687" s="2"/>
    </row>
    <row r="7688" ht="13.5" customHeight="1">
      <c r="D7688" s="2"/>
    </row>
    <row r="7689" ht="13.5" customHeight="1">
      <c r="D7689" s="2"/>
    </row>
    <row r="7690" ht="13.5" customHeight="1">
      <c r="D7690" s="2"/>
    </row>
    <row r="7691" ht="13.5" customHeight="1">
      <c r="D7691" s="2"/>
    </row>
    <row r="7692" ht="13.5" customHeight="1">
      <c r="D7692" s="2"/>
    </row>
    <row r="7693" ht="13.5" customHeight="1">
      <c r="D7693" s="2"/>
    </row>
    <row r="7694" ht="13.5" customHeight="1">
      <c r="D7694" s="2"/>
    </row>
    <row r="7695" ht="13.5" customHeight="1">
      <c r="D7695" s="2"/>
    </row>
    <row r="7696" ht="13.5" customHeight="1">
      <c r="D7696" s="2"/>
    </row>
    <row r="7697" ht="13.5" customHeight="1">
      <c r="D7697" s="2"/>
    </row>
    <row r="7698" ht="13.5" customHeight="1">
      <c r="D7698" s="2"/>
    </row>
    <row r="7699" ht="13.5" customHeight="1">
      <c r="D7699" s="2"/>
    </row>
    <row r="7700" ht="13.5" customHeight="1">
      <c r="D7700" s="2"/>
    </row>
    <row r="7701" ht="13.5" customHeight="1">
      <c r="D7701" s="2"/>
    </row>
    <row r="7702" ht="13.5" customHeight="1">
      <c r="D7702" s="2"/>
    </row>
    <row r="7703" ht="13.5" customHeight="1">
      <c r="D7703" s="2"/>
    </row>
    <row r="7704" ht="13.5" customHeight="1">
      <c r="D7704" s="2"/>
    </row>
    <row r="7705" ht="13.5" customHeight="1">
      <c r="D7705" s="2"/>
    </row>
    <row r="7706" ht="13.5" customHeight="1">
      <c r="D7706" s="2"/>
    </row>
    <row r="7707" ht="13.5" customHeight="1">
      <c r="D7707" s="2"/>
    </row>
    <row r="7708" ht="13.5" customHeight="1">
      <c r="D7708" s="2"/>
    </row>
    <row r="7709" ht="13.5" customHeight="1">
      <c r="D7709" s="2"/>
    </row>
    <row r="7710" ht="13.5" customHeight="1">
      <c r="D7710" s="2"/>
    </row>
    <row r="7711" ht="13.5" customHeight="1">
      <c r="D7711" s="2"/>
    </row>
    <row r="7712" ht="13.5" customHeight="1">
      <c r="D7712" s="2"/>
    </row>
    <row r="7713" ht="13.5" customHeight="1">
      <c r="D7713" s="2"/>
    </row>
    <row r="7714" ht="13.5" customHeight="1">
      <c r="D7714" s="2"/>
    </row>
    <row r="7715" ht="13.5" customHeight="1">
      <c r="D7715" s="2"/>
    </row>
    <row r="7716" ht="13.5" customHeight="1">
      <c r="D7716" s="2"/>
    </row>
    <row r="7717" ht="13.5" customHeight="1">
      <c r="D7717" s="2"/>
    </row>
    <row r="7718" ht="13.5" customHeight="1">
      <c r="D7718" s="2"/>
    </row>
    <row r="7719" ht="13.5" customHeight="1">
      <c r="D7719" s="2"/>
    </row>
    <row r="7720" ht="13.5" customHeight="1">
      <c r="D7720" s="2"/>
    </row>
    <row r="7721" ht="13.5" customHeight="1">
      <c r="D7721" s="2"/>
    </row>
    <row r="7722" ht="13.5" customHeight="1">
      <c r="D7722" s="2"/>
    </row>
    <row r="7723" ht="13.5" customHeight="1">
      <c r="D7723" s="2"/>
    </row>
    <row r="7724" ht="13.5" customHeight="1">
      <c r="D7724" s="2"/>
    </row>
    <row r="7725" ht="13.5" customHeight="1">
      <c r="D7725" s="2"/>
    </row>
    <row r="7726" ht="13.5" customHeight="1">
      <c r="D7726" s="2"/>
    </row>
    <row r="7727" ht="13.5" customHeight="1">
      <c r="D7727" s="2"/>
    </row>
    <row r="7728" ht="13.5" customHeight="1">
      <c r="D7728" s="2"/>
    </row>
    <row r="7729" ht="13.5" customHeight="1">
      <c r="D7729" s="2"/>
    </row>
    <row r="7730" ht="13.5" customHeight="1">
      <c r="D7730" s="2"/>
    </row>
    <row r="7731" ht="13.5" customHeight="1">
      <c r="D7731" s="2"/>
    </row>
    <row r="7732" ht="13.5" customHeight="1">
      <c r="D7732" s="2"/>
    </row>
    <row r="7733" ht="13.5" customHeight="1">
      <c r="D7733" s="2"/>
    </row>
    <row r="7734" ht="13.5" customHeight="1">
      <c r="D7734" s="2"/>
    </row>
    <row r="7735" ht="13.5" customHeight="1">
      <c r="D7735" s="2"/>
    </row>
    <row r="7736" ht="13.5" customHeight="1">
      <c r="D7736" s="2"/>
    </row>
    <row r="7737" ht="13.5" customHeight="1">
      <c r="D7737" s="2"/>
    </row>
    <row r="7738" ht="13.5" customHeight="1">
      <c r="D7738" s="2"/>
    </row>
    <row r="7739" ht="13.5" customHeight="1">
      <c r="D7739" s="2"/>
    </row>
    <row r="7740" ht="13.5" customHeight="1">
      <c r="D7740" s="2"/>
    </row>
    <row r="7741" ht="13.5" customHeight="1">
      <c r="D7741" s="2"/>
    </row>
    <row r="7742" ht="13.5" customHeight="1">
      <c r="D7742" s="2"/>
    </row>
    <row r="7743" ht="13.5" customHeight="1">
      <c r="D7743" s="2"/>
    </row>
    <row r="7744" ht="13.5" customHeight="1">
      <c r="D7744" s="2"/>
    </row>
    <row r="7745" ht="13.5" customHeight="1">
      <c r="D7745" s="2"/>
    </row>
    <row r="7746" ht="13.5" customHeight="1">
      <c r="D7746" s="2"/>
    </row>
    <row r="7747" ht="13.5" customHeight="1">
      <c r="D7747" s="2"/>
    </row>
    <row r="7748" ht="13.5" customHeight="1">
      <c r="D7748" s="2"/>
    </row>
    <row r="7749" ht="13.5" customHeight="1">
      <c r="D7749" s="2"/>
    </row>
    <row r="7750" ht="13.5" customHeight="1">
      <c r="D7750" s="2"/>
    </row>
    <row r="7751" ht="13.5" customHeight="1">
      <c r="D7751" s="2"/>
    </row>
    <row r="7752" ht="13.5" customHeight="1">
      <c r="D7752" s="2"/>
    </row>
    <row r="7753" ht="13.5" customHeight="1">
      <c r="D7753" s="2"/>
    </row>
    <row r="7754" ht="13.5" customHeight="1">
      <c r="D7754" s="2"/>
    </row>
    <row r="7755" ht="13.5" customHeight="1">
      <c r="D7755" s="2"/>
    </row>
    <row r="7756" ht="13.5" customHeight="1">
      <c r="D7756" s="2"/>
    </row>
    <row r="7757" ht="13.5" customHeight="1">
      <c r="D7757" s="2"/>
    </row>
    <row r="7758" ht="13.5" customHeight="1">
      <c r="D7758" s="2"/>
    </row>
    <row r="7759" ht="13.5" customHeight="1">
      <c r="D7759" s="2"/>
    </row>
    <row r="7760" ht="13.5" customHeight="1">
      <c r="D7760" s="2"/>
    </row>
    <row r="7761" ht="13.5" customHeight="1">
      <c r="D7761" s="2"/>
    </row>
    <row r="7762" ht="13.5" customHeight="1">
      <c r="D7762" s="2"/>
    </row>
    <row r="7763" ht="13.5" customHeight="1">
      <c r="D7763" s="2"/>
    </row>
    <row r="7764" ht="13.5" customHeight="1">
      <c r="D7764" s="2"/>
    </row>
    <row r="7765" ht="13.5" customHeight="1">
      <c r="D7765" s="2"/>
    </row>
    <row r="7766" ht="13.5" customHeight="1">
      <c r="D7766" s="2"/>
    </row>
    <row r="7767" ht="13.5" customHeight="1">
      <c r="D7767" s="2"/>
    </row>
    <row r="7768" ht="13.5" customHeight="1">
      <c r="D7768" s="2"/>
    </row>
    <row r="7769" ht="13.5" customHeight="1">
      <c r="D7769" s="2"/>
    </row>
    <row r="7770" ht="13.5" customHeight="1">
      <c r="D7770" s="2"/>
    </row>
    <row r="7771" ht="13.5" customHeight="1">
      <c r="D7771" s="2"/>
    </row>
    <row r="7772" ht="13.5" customHeight="1">
      <c r="D7772" s="2"/>
    </row>
    <row r="7773" ht="13.5" customHeight="1">
      <c r="D7773" s="2"/>
    </row>
    <row r="7774" ht="13.5" customHeight="1">
      <c r="D7774" s="2"/>
    </row>
    <row r="7775" ht="13.5" customHeight="1">
      <c r="D7775" s="2"/>
    </row>
    <row r="7776" ht="13.5" customHeight="1">
      <c r="D7776" s="2"/>
    </row>
    <row r="7777" ht="13.5" customHeight="1">
      <c r="D7777" s="2"/>
    </row>
    <row r="7778" ht="13.5" customHeight="1">
      <c r="D7778" s="2"/>
    </row>
    <row r="7779" ht="13.5" customHeight="1">
      <c r="D7779" s="2"/>
    </row>
    <row r="7780" ht="13.5" customHeight="1">
      <c r="D7780" s="2"/>
    </row>
    <row r="7781" ht="13.5" customHeight="1">
      <c r="D7781" s="2"/>
    </row>
    <row r="7782" ht="13.5" customHeight="1">
      <c r="D7782" s="2"/>
    </row>
    <row r="7783" ht="13.5" customHeight="1">
      <c r="D7783" s="2"/>
    </row>
    <row r="7784" ht="13.5" customHeight="1">
      <c r="D7784" s="2"/>
    </row>
    <row r="7785" ht="13.5" customHeight="1">
      <c r="D7785" s="2"/>
    </row>
    <row r="7786" ht="13.5" customHeight="1">
      <c r="D7786" s="2"/>
    </row>
    <row r="7787" ht="13.5" customHeight="1">
      <c r="D7787" s="2"/>
    </row>
    <row r="7788" ht="13.5" customHeight="1">
      <c r="D7788" s="2"/>
    </row>
    <row r="7789" ht="13.5" customHeight="1">
      <c r="D7789" s="2"/>
    </row>
    <row r="7790" ht="13.5" customHeight="1">
      <c r="D7790" s="2"/>
    </row>
    <row r="7791" ht="13.5" customHeight="1">
      <c r="D7791" s="2"/>
    </row>
    <row r="7792" ht="13.5" customHeight="1">
      <c r="D7792" s="2"/>
    </row>
    <row r="7793" ht="13.5" customHeight="1">
      <c r="D7793" s="2"/>
    </row>
    <row r="7794" ht="13.5" customHeight="1">
      <c r="D7794" s="2"/>
    </row>
    <row r="7795" ht="13.5" customHeight="1">
      <c r="D7795" s="2"/>
    </row>
    <row r="7796" ht="13.5" customHeight="1">
      <c r="D7796" s="2"/>
    </row>
    <row r="7797" ht="13.5" customHeight="1">
      <c r="D7797" s="2"/>
    </row>
    <row r="7798" ht="13.5" customHeight="1">
      <c r="D7798" s="2"/>
    </row>
    <row r="7799" ht="13.5" customHeight="1">
      <c r="D7799" s="2"/>
    </row>
    <row r="7800" ht="13.5" customHeight="1">
      <c r="D7800" s="2"/>
    </row>
    <row r="7801" ht="13.5" customHeight="1">
      <c r="D7801" s="2"/>
    </row>
    <row r="7802" ht="13.5" customHeight="1">
      <c r="D7802" s="2"/>
    </row>
    <row r="7803" ht="13.5" customHeight="1">
      <c r="D7803" s="2"/>
    </row>
    <row r="7804" ht="13.5" customHeight="1">
      <c r="D7804" s="2"/>
    </row>
    <row r="7805" ht="13.5" customHeight="1">
      <c r="D7805" s="2"/>
    </row>
    <row r="7806" ht="13.5" customHeight="1">
      <c r="D7806" s="2"/>
    </row>
    <row r="7807" ht="13.5" customHeight="1">
      <c r="D7807" s="2"/>
    </row>
    <row r="7808" ht="13.5" customHeight="1">
      <c r="D7808" s="2"/>
    </row>
    <row r="7809" ht="13.5" customHeight="1">
      <c r="D7809" s="2"/>
    </row>
    <row r="7810" ht="13.5" customHeight="1">
      <c r="D7810" s="2"/>
    </row>
    <row r="7811" ht="13.5" customHeight="1">
      <c r="D7811" s="2"/>
    </row>
    <row r="7812" ht="13.5" customHeight="1">
      <c r="D7812" s="2"/>
    </row>
    <row r="7813" ht="13.5" customHeight="1">
      <c r="D7813" s="2"/>
    </row>
    <row r="7814" ht="13.5" customHeight="1">
      <c r="D7814" s="2"/>
    </row>
    <row r="7815" ht="13.5" customHeight="1">
      <c r="D7815" s="2"/>
    </row>
    <row r="7816" ht="13.5" customHeight="1">
      <c r="D7816" s="2"/>
    </row>
    <row r="7817" ht="13.5" customHeight="1">
      <c r="D7817" s="2"/>
    </row>
    <row r="7818" ht="13.5" customHeight="1">
      <c r="D7818" s="2"/>
    </row>
    <row r="7819" ht="13.5" customHeight="1">
      <c r="D7819" s="2"/>
    </row>
    <row r="7820" ht="13.5" customHeight="1">
      <c r="D7820" s="2"/>
    </row>
    <row r="7821" ht="13.5" customHeight="1">
      <c r="D7821" s="2"/>
    </row>
    <row r="7822" ht="13.5" customHeight="1">
      <c r="D7822" s="2"/>
    </row>
    <row r="7823" ht="13.5" customHeight="1">
      <c r="D7823" s="2"/>
    </row>
    <row r="7824" ht="13.5" customHeight="1">
      <c r="D7824" s="2"/>
    </row>
    <row r="7825" ht="13.5" customHeight="1">
      <c r="D7825" s="2"/>
    </row>
    <row r="7826" ht="13.5" customHeight="1">
      <c r="D7826" s="2"/>
    </row>
    <row r="7827" ht="13.5" customHeight="1">
      <c r="D7827" s="2"/>
    </row>
    <row r="7828" ht="13.5" customHeight="1">
      <c r="D7828" s="2"/>
    </row>
    <row r="7829" ht="13.5" customHeight="1">
      <c r="D7829" s="2"/>
    </row>
    <row r="7830" ht="13.5" customHeight="1">
      <c r="D7830" s="2"/>
    </row>
    <row r="7831" ht="13.5" customHeight="1">
      <c r="D7831" s="2"/>
    </row>
    <row r="7832" ht="13.5" customHeight="1">
      <c r="D7832" s="2"/>
    </row>
    <row r="7833" ht="13.5" customHeight="1">
      <c r="D7833" s="2"/>
    </row>
    <row r="7834" ht="13.5" customHeight="1">
      <c r="D7834" s="2"/>
    </row>
    <row r="7835" ht="13.5" customHeight="1">
      <c r="D7835" s="2"/>
    </row>
    <row r="7836" ht="13.5" customHeight="1">
      <c r="D7836" s="2"/>
    </row>
    <row r="7837" ht="13.5" customHeight="1">
      <c r="D7837" s="2"/>
    </row>
    <row r="7838" ht="13.5" customHeight="1">
      <c r="D7838" s="2"/>
    </row>
    <row r="7839" ht="13.5" customHeight="1">
      <c r="D7839" s="2"/>
    </row>
    <row r="7840" ht="13.5" customHeight="1">
      <c r="D7840" s="2"/>
    </row>
    <row r="7841" ht="13.5" customHeight="1">
      <c r="D7841" s="2"/>
    </row>
    <row r="7842" ht="13.5" customHeight="1">
      <c r="D7842" s="2"/>
    </row>
    <row r="7843" ht="13.5" customHeight="1">
      <c r="D7843" s="2"/>
    </row>
    <row r="7844" ht="13.5" customHeight="1">
      <c r="D7844" s="2"/>
    </row>
    <row r="7845" ht="13.5" customHeight="1">
      <c r="D7845" s="2"/>
    </row>
    <row r="7846" ht="13.5" customHeight="1">
      <c r="D7846" s="2"/>
    </row>
    <row r="7847" ht="13.5" customHeight="1">
      <c r="D7847" s="2"/>
    </row>
    <row r="7848" ht="13.5" customHeight="1">
      <c r="D7848" s="2"/>
    </row>
    <row r="7849" ht="13.5" customHeight="1">
      <c r="D7849" s="2"/>
    </row>
    <row r="7850" ht="13.5" customHeight="1">
      <c r="D7850" s="2"/>
    </row>
    <row r="7851" ht="13.5" customHeight="1">
      <c r="D7851" s="2"/>
    </row>
    <row r="7852" ht="13.5" customHeight="1">
      <c r="D7852" s="2"/>
    </row>
    <row r="7853" ht="13.5" customHeight="1">
      <c r="D7853" s="2"/>
    </row>
    <row r="7854" ht="13.5" customHeight="1">
      <c r="D7854" s="2"/>
    </row>
    <row r="7855" ht="13.5" customHeight="1">
      <c r="D7855" s="2"/>
    </row>
    <row r="7856" ht="13.5" customHeight="1">
      <c r="D7856" s="2"/>
    </row>
    <row r="7857" ht="13.5" customHeight="1">
      <c r="D7857" s="2"/>
    </row>
    <row r="7858" ht="13.5" customHeight="1">
      <c r="D7858" s="2"/>
    </row>
    <row r="7859" ht="13.5" customHeight="1">
      <c r="D7859" s="2"/>
    </row>
    <row r="7860" ht="13.5" customHeight="1">
      <c r="D7860" s="2"/>
    </row>
    <row r="7861" ht="13.5" customHeight="1">
      <c r="D7861" s="2"/>
    </row>
    <row r="7862" ht="13.5" customHeight="1">
      <c r="D7862" s="2"/>
    </row>
    <row r="7863" ht="13.5" customHeight="1">
      <c r="D7863" s="2"/>
    </row>
    <row r="7864" ht="13.5" customHeight="1">
      <c r="D7864" s="2"/>
    </row>
    <row r="7865" ht="13.5" customHeight="1">
      <c r="D7865" s="2"/>
    </row>
    <row r="7866" ht="13.5" customHeight="1">
      <c r="D7866" s="2"/>
    </row>
    <row r="7867" ht="13.5" customHeight="1">
      <c r="D7867" s="2"/>
    </row>
    <row r="7868" ht="13.5" customHeight="1">
      <c r="D7868" s="2"/>
    </row>
    <row r="7869" ht="13.5" customHeight="1">
      <c r="D7869" s="2"/>
    </row>
    <row r="7870" ht="13.5" customHeight="1">
      <c r="D7870" s="2"/>
    </row>
    <row r="7871" ht="13.5" customHeight="1">
      <c r="D7871" s="2"/>
    </row>
    <row r="7872" ht="13.5" customHeight="1">
      <c r="D7872" s="2"/>
    </row>
    <row r="7873" ht="13.5" customHeight="1">
      <c r="D7873" s="2"/>
    </row>
    <row r="7874" ht="13.5" customHeight="1">
      <c r="D7874" s="2"/>
    </row>
    <row r="7875" ht="13.5" customHeight="1">
      <c r="D7875" s="2"/>
    </row>
    <row r="7876" ht="13.5" customHeight="1">
      <c r="D7876" s="2"/>
    </row>
    <row r="7877" ht="13.5" customHeight="1">
      <c r="D7877" s="2"/>
    </row>
    <row r="7878" ht="13.5" customHeight="1">
      <c r="D7878" s="2"/>
    </row>
    <row r="7879" ht="13.5" customHeight="1">
      <c r="D7879" s="2"/>
    </row>
    <row r="7880" ht="13.5" customHeight="1">
      <c r="D7880" s="2"/>
    </row>
    <row r="7881" ht="13.5" customHeight="1">
      <c r="D7881" s="2"/>
    </row>
    <row r="7882" ht="13.5" customHeight="1">
      <c r="D7882" s="2"/>
    </row>
    <row r="7883" ht="13.5" customHeight="1">
      <c r="D7883" s="2"/>
    </row>
    <row r="7884" ht="13.5" customHeight="1">
      <c r="D7884" s="2"/>
    </row>
    <row r="7885" ht="13.5" customHeight="1">
      <c r="D7885" s="2"/>
    </row>
    <row r="7886" ht="13.5" customHeight="1">
      <c r="D7886" s="2"/>
    </row>
    <row r="7887" ht="13.5" customHeight="1">
      <c r="D7887" s="2"/>
    </row>
    <row r="7888" ht="13.5" customHeight="1">
      <c r="D7888" s="2"/>
    </row>
    <row r="7889" ht="13.5" customHeight="1">
      <c r="D7889" s="2"/>
    </row>
    <row r="7890" ht="13.5" customHeight="1">
      <c r="D7890" s="2"/>
    </row>
    <row r="7891" ht="13.5" customHeight="1">
      <c r="D7891" s="2"/>
    </row>
    <row r="7892" ht="13.5" customHeight="1">
      <c r="D7892" s="2"/>
    </row>
    <row r="7893" ht="13.5" customHeight="1">
      <c r="D7893" s="2"/>
    </row>
    <row r="7894" ht="13.5" customHeight="1">
      <c r="D7894" s="2"/>
    </row>
    <row r="7895" ht="13.5" customHeight="1">
      <c r="D7895" s="2"/>
    </row>
    <row r="7896" ht="13.5" customHeight="1">
      <c r="D7896" s="2"/>
    </row>
    <row r="7897" ht="13.5" customHeight="1">
      <c r="D7897" s="2"/>
    </row>
    <row r="7898" ht="13.5" customHeight="1">
      <c r="D7898" s="2"/>
    </row>
    <row r="7899" ht="13.5" customHeight="1">
      <c r="D7899" s="2"/>
    </row>
    <row r="7900" ht="13.5" customHeight="1">
      <c r="D7900" s="2"/>
    </row>
    <row r="7901" ht="13.5" customHeight="1">
      <c r="D7901" s="2"/>
    </row>
    <row r="7902" ht="13.5" customHeight="1">
      <c r="D7902" s="2"/>
    </row>
    <row r="7903" ht="13.5" customHeight="1">
      <c r="D7903" s="2"/>
    </row>
    <row r="7904" ht="13.5" customHeight="1">
      <c r="D7904" s="2"/>
    </row>
    <row r="7905" ht="13.5" customHeight="1">
      <c r="D7905" s="2"/>
    </row>
    <row r="7906" ht="13.5" customHeight="1">
      <c r="D7906" s="2"/>
    </row>
    <row r="7907" ht="13.5" customHeight="1">
      <c r="D7907" s="2"/>
    </row>
    <row r="7908" ht="13.5" customHeight="1">
      <c r="D7908" s="2"/>
    </row>
    <row r="7909" ht="13.5" customHeight="1">
      <c r="D7909" s="2"/>
    </row>
    <row r="7910" ht="13.5" customHeight="1">
      <c r="D7910" s="2"/>
    </row>
    <row r="7911" ht="13.5" customHeight="1">
      <c r="D7911" s="2"/>
    </row>
    <row r="7912" ht="13.5" customHeight="1">
      <c r="D7912" s="2"/>
    </row>
    <row r="7913" ht="13.5" customHeight="1">
      <c r="D7913" s="2"/>
    </row>
    <row r="7914" ht="13.5" customHeight="1">
      <c r="D7914" s="2"/>
    </row>
    <row r="7915" ht="13.5" customHeight="1">
      <c r="D7915" s="2"/>
    </row>
    <row r="7916" ht="13.5" customHeight="1">
      <c r="D7916" s="2"/>
    </row>
    <row r="7917" ht="13.5" customHeight="1">
      <c r="D7917" s="2"/>
    </row>
    <row r="7918" ht="13.5" customHeight="1">
      <c r="D7918" s="2"/>
    </row>
    <row r="7919" ht="13.5" customHeight="1">
      <c r="D7919" s="2"/>
    </row>
    <row r="7920" ht="13.5" customHeight="1">
      <c r="D7920" s="2"/>
    </row>
    <row r="7921" ht="13.5" customHeight="1">
      <c r="D7921" s="2"/>
    </row>
    <row r="7922" ht="13.5" customHeight="1">
      <c r="D7922" s="2"/>
    </row>
    <row r="7923" ht="13.5" customHeight="1">
      <c r="D7923" s="2"/>
    </row>
    <row r="7924" ht="13.5" customHeight="1">
      <c r="D7924" s="2"/>
    </row>
    <row r="7925" ht="13.5" customHeight="1">
      <c r="D7925" s="2"/>
    </row>
    <row r="7926" ht="13.5" customHeight="1">
      <c r="D7926" s="2"/>
    </row>
    <row r="7927" ht="13.5" customHeight="1">
      <c r="D7927" s="2"/>
    </row>
    <row r="7928" ht="13.5" customHeight="1">
      <c r="D7928" s="2"/>
    </row>
    <row r="7929" ht="13.5" customHeight="1">
      <c r="D7929" s="2"/>
    </row>
    <row r="7930" ht="13.5" customHeight="1">
      <c r="D7930" s="2"/>
    </row>
    <row r="7931" ht="13.5" customHeight="1">
      <c r="D7931" s="2"/>
    </row>
    <row r="7932" ht="13.5" customHeight="1">
      <c r="D7932" s="2"/>
    </row>
    <row r="7933" ht="13.5" customHeight="1">
      <c r="D7933" s="2"/>
    </row>
    <row r="7934" ht="13.5" customHeight="1">
      <c r="D7934" s="2"/>
    </row>
    <row r="7935" ht="13.5" customHeight="1">
      <c r="D7935" s="2"/>
    </row>
    <row r="7936" ht="13.5" customHeight="1">
      <c r="D7936" s="2"/>
    </row>
    <row r="7937" ht="13.5" customHeight="1">
      <c r="D7937" s="2"/>
    </row>
    <row r="7938" ht="13.5" customHeight="1">
      <c r="D7938" s="2"/>
    </row>
    <row r="7939" ht="13.5" customHeight="1">
      <c r="D7939" s="2"/>
    </row>
    <row r="7940" ht="13.5" customHeight="1">
      <c r="D7940" s="2"/>
    </row>
    <row r="7941" ht="13.5" customHeight="1">
      <c r="D7941" s="2"/>
    </row>
    <row r="7942" ht="13.5" customHeight="1">
      <c r="D7942" s="2"/>
    </row>
    <row r="7943" ht="13.5" customHeight="1">
      <c r="D7943" s="2"/>
    </row>
    <row r="7944" ht="13.5" customHeight="1">
      <c r="D7944" s="2"/>
    </row>
    <row r="7945" ht="13.5" customHeight="1">
      <c r="D7945" s="2"/>
    </row>
    <row r="7946" ht="13.5" customHeight="1">
      <c r="D7946" s="2"/>
    </row>
    <row r="7947" ht="13.5" customHeight="1">
      <c r="D7947" s="2"/>
    </row>
    <row r="7948" ht="13.5" customHeight="1">
      <c r="D7948" s="2"/>
    </row>
    <row r="7949" ht="13.5" customHeight="1">
      <c r="D7949" s="2"/>
    </row>
    <row r="7950" ht="13.5" customHeight="1">
      <c r="D7950" s="2"/>
    </row>
    <row r="7951" ht="13.5" customHeight="1">
      <c r="D7951" s="2"/>
    </row>
    <row r="7952" ht="13.5" customHeight="1">
      <c r="D7952" s="2"/>
    </row>
    <row r="7953" ht="13.5" customHeight="1">
      <c r="D7953" s="2"/>
    </row>
    <row r="7954" ht="13.5" customHeight="1">
      <c r="D7954" s="2"/>
    </row>
    <row r="7955" ht="13.5" customHeight="1">
      <c r="D7955" s="2"/>
    </row>
    <row r="7956" ht="13.5" customHeight="1">
      <c r="D7956" s="2"/>
    </row>
    <row r="7957" ht="13.5" customHeight="1">
      <c r="D7957" s="2"/>
    </row>
    <row r="7958" ht="13.5" customHeight="1">
      <c r="D7958" s="2"/>
    </row>
    <row r="7959" ht="13.5" customHeight="1">
      <c r="D7959" s="2"/>
    </row>
    <row r="7960" ht="13.5" customHeight="1">
      <c r="D7960" s="2"/>
    </row>
    <row r="7961" ht="13.5" customHeight="1">
      <c r="D7961" s="2"/>
    </row>
    <row r="7962" ht="13.5" customHeight="1">
      <c r="D7962" s="2"/>
    </row>
    <row r="7963" ht="13.5" customHeight="1">
      <c r="D7963" s="2"/>
    </row>
    <row r="7964" ht="13.5" customHeight="1">
      <c r="D7964" s="2"/>
    </row>
    <row r="7965" ht="13.5" customHeight="1">
      <c r="D7965" s="2"/>
    </row>
    <row r="7966" ht="13.5" customHeight="1">
      <c r="D7966" s="2"/>
    </row>
    <row r="7967" ht="13.5" customHeight="1">
      <c r="D7967" s="2"/>
    </row>
    <row r="7968" ht="13.5" customHeight="1">
      <c r="D7968" s="2"/>
    </row>
    <row r="7969" ht="13.5" customHeight="1">
      <c r="D7969" s="2"/>
    </row>
    <row r="7970" ht="13.5" customHeight="1">
      <c r="D7970" s="2"/>
    </row>
    <row r="7971" ht="13.5" customHeight="1">
      <c r="D7971" s="2"/>
    </row>
    <row r="7972" ht="13.5" customHeight="1">
      <c r="D7972" s="2"/>
    </row>
    <row r="7973" ht="13.5" customHeight="1">
      <c r="D7973" s="2"/>
    </row>
    <row r="7974" ht="13.5" customHeight="1">
      <c r="D7974" s="2"/>
    </row>
    <row r="7975" ht="13.5" customHeight="1">
      <c r="D7975" s="2"/>
    </row>
    <row r="7976" ht="13.5" customHeight="1">
      <c r="D7976" s="2"/>
    </row>
    <row r="7977" ht="13.5" customHeight="1">
      <c r="D7977" s="2"/>
    </row>
    <row r="7978" ht="13.5" customHeight="1">
      <c r="D7978" s="2"/>
    </row>
    <row r="7979" ht="13.5" customHeight="1">
      <c r="D7979" s="2"/>
    </row>
    <row r="7980" ht="13.5" customHeight="1">
      <c r="D7980" s="2"/>
    </row>
    <row r="7981" ht="13.5" customHeight="1">
      <c r="D7981" s="2"/>
    </row>
    <row r="7982" ht="13.5" customHeight="1">
      <c r="D7982" s="2"/>
    </row>
    <row r="7983" ht="13.5" customHeight="1">
      <c r="D7983" s="2"/>
    </row>
    <row r="7984" ht="13.5" customHeight="1">
      <c r="D7984" s="2"/>
    </row>
    <row r="7985" ht="13.5" customHeight="1">
      <c r="D7985" s="2"/>
    </row>
    <row r="7986" ht="13.5" customHeight="1">
      <c r="D7986" s="2"/>
    </row>
    <row r="7987" ht="13.5" customHeight="1">
      <c r="D7987" s="2"/>
    </row>
    <row r="7988" ht="13.5" customHeight="1">
      <c r="D7988" s="2"/>
    </row>
    <row r="7989" ht="13.5" customHeight="1">
      <c r="D7989" s="2"/>
    </row>
    <row r="7990" ht="13.5" customHeight="1">
      <c r="D7990" s="2"/>
    </row>
    <row r="7991" ht="13.5" customHeight="1">
      <c r="D7991" s="2"/>
    </row>
    <row r="7992" ht="13.5" customHeight="1">
      <c r="D7992" s="2"/>
    </row>
    <row r="7993" ht="13.5" customHeight="1">
      <c r="D7993" s="2"/>
    </row>
    <row r="7994" ht="13.5" customHeight="1">
      <c r="D7994" s="2"/>
    </row>
    <row r="7995" ht="13.5" customHeight="1">
      <c r="D7995" s="2"/>
    </row>
    <row r="7996" ht="13.5" customHeight="1">
      <c r="D7996" s="2"/>
    </row>
    <row r="7997" ht="13.5" customHeight="1">
      <c r="D7997" s="2"/>
    </row>
    <row r="7998" ht="13.5" customHeight="1">
      <c r="D7998" s="2"/>
    </row>
    <row r="7999" ht="13.5" customHeight="1">
      <c r="D7999" s="2"/>
    </row>
    <row r="8000" ht="13.5" customHeight="1">
      <c r="D8000" s="2"/>
    </row>
    <row r="8001" ht="13.5" customHeight="1">
      <c r="D8001" s="2"/>
    </row>
    <row r="8002" ht="13.5" customHeight="1">
      <c r="D8002" s="2"/>
    </row>
    <row r="8003" ht="13.5" customHeight="1">
      <c r="D8003" s="2"/>
    </row>
    <row r="8004" ht="13.5" customHeight="1">
      <c r="D8004" s="2"/>
    </row>
    <row r="8005" ht="13.5" customHeight="1">
      <c r="D8005" s="2"/>
    </row>
    <row r="8006" ht="13.5" customHeight="1">
      <c r="D8006" s="2"/>
    </row>
    <row r="8007" ht="13.5" customHeight="1">
      <c r="D8007" s="2"/>
    </row>
    <row r="8008" ht="13.5" customHeight="1">
      <c r="D8008" s="2"/>
    </row>
    <row r="8009" ht="13.5" customHeight="1">
      <c r="D8009" s="2"/>
    </row>
    <row r="8010" ht="13.5" customHeight="1">
      <c r="D8010" s="2"/>
    </row>
    <row r="8011" ht="13.5" customHeight="1">
      <c r="D8011" s="2"/>
    </row>
    <row r="8012" ht="13.5" customHeight="1">
      <c r="D8012" s="2"/>
    </row>
    <row r="8013" ht="13.5" customHeight="1">
      <c r="D8013" s="2"/>
    </row>
    <row r="8014" ht="13.5" customHeight="1">
      <c r="D8014" s="2"/>
    </row>
    <row r="8015" ht="13.5" customHeight="1">
      <c r="D8015" s="2"/>
    </row>
    <row r="8016" ht="13.5" customHeight="1">
      <c r="D8016" s="2"/>
    </row>
    <row r="8017" ht="13.5" customHeight="1">
      <c r="D8017" s="2"/>
    </row>
    <row r="8018" ht="13.5" customHeight="1">
      <c r="D8018" s="2"/>
    </row>
    <row r="8019" ht="13.5" customHeight="1">
      <c r="D8019" s="2"/>
    </row>
    <row r="8020" ht="13.5" customHeight="1">
      <c r="D8020" s="2"/>
    </row>
    <row r="8021" ht="13.5" customHeight="1">
      <c r="D8021" s="2"/>
    </row>
    <row r="8022" ht="13.5" customHeight="1">
      <c r="D8022" s="2"/>
    </row>
    <row r="8023" ht="13.5" customHeight="1">
      <c r="D8023" s="2"/>
    </row>
    <row r="8024" ht="13.5" customHeight="1">
      <c r="D8024" s="2"/>
    </row>
    <row r="8025" ht="13.5" customHeight="1">
      <c r="D8025" s="2"/>
    </row>
    <row r="8026" ht="13.5" customHeight="1">
      <c r="D8026" s="2"/>
    </row>
    <row r="8027" ht="13.5" customHeight="1">
      <c r="D8027" s="2"/>
    </row>
    <row r="8028" ht="13.5" customHeight="1">
      <c r="D8028" s="2"/>
    </row>
    <row r="8029" ht="13.5" customHeight="1">
      <c r="D8029" s="2"/>
    </row>
    <row r="8030" ht="13.5" customHeight="1">
      <c r="D8030" s="2"/>
    </row>
    <row r="8031" ht="13.5" customHeight="1">
      <c r="D8031" s="2"/>
    </row>
    <row r="8032" ht="13.5" customHeight="1">
      <c r="D8032" s="2"/>
    </row>
    <row r="8033" ht="13.5" customHeight="1">
      <c r="D8033" s="2"/>
    </row>
    <row r="8034" ht="13.5" customHeight="1">
      <c r="D8034" s="2"/>
    </row>
    <row r="8035" ht="13.5" customHeight="1">
      <c r="D8035" s="2"/>
    </row>
    <row r="8036" ht="13.5" customHeight="1">
      <c r="D8036" s="2"/>
    </row>
    <row r="8037" ht="13.5" customHeight="1">
      <c r="D8037" s="2"/>
    </row>
    <row r="8038" ht="13.5" customHeight="1">
      <c r="D8038" s="2"/>
    </row>
    <row r="8039" ht="13.5" customHeight="1">
      <c r="D8039" s="2"/>
    </row>
    <row r="8040" ht="13.5" customHeight="1">
      <c r="D8040" s="2"/>
    </row>
    <row r="8041" ht="13.5" customHeight="1">
      <c r="D8041" s="2"/>
    </row>
    <row r="8042" ht="13.5" customHeight="1">
      <c r="D8042" s="2"/>
    </row>
    <row r="8043" ht="13.5" customHeight="1">
      <c r="D8043" s="2"/>
    </row>
    <row r="8044" ht="13.5" customHeight="1">
      <c r="D8044" s="2"/>
    </row>
    <row r="8045" ht="13.5" customHeight="1">
      <c r="D8045" s="2"/>
    </row>
    <row r="8046" ht="13.5" customHeight="1">
      <c r="D8046" s="2"/>
    </row>
    <row r="8047" ht="13.5" customHeight="1">
      <c r="D8047" s="2"/>
    </row>
    <row r="8048" ht="13.5" customHeight="1">
      <c r="D8048" s="2"/>
    </row>
    <row r="8049" ht="13.5" customHeight="1">
      <c r="D8049" s="2"/>
    </row>
    <row r="8050" ht="13.5" customHeight="1">
      <c r="D8050" s="2"/>
    </row>
    <row r="8051" ht="13.5" customHeight="1">
      <c r="D8051" s="2"/>
    </row>
    <row r="8052" ht="13.5" customHeight="1">
      <c r="D8052" s="2"/>
    </row>
    <row r="8053" ht="13.5" customHeight="1">
      <c r="D8053" s="2"/>
    </row>
    <row r="8054" ht="13.5" customHeight="1">
      <c r="D8054" s="2"/>
    </row>
    <row r="8055" ht="13.5" customHeight="1">
      <c r="D8055" s="2"/>
    </row>
    <row r="8056" ht="13.5" customHeight="1">
      <c r="D8056" s="2"/>
    </row>
    <row r="8057" ht="13.5" customHeight="1">
      <c r="D8057" s="2"/>
    </row>
    <row r="8058" ht="13.5" customHeight="1">
      <c r="D8058" s="2"/>
    </row>
    <row r="8059" ht="13.5" customHeight="1">
      <c r="D8059" s="2"/>
    </row>
    <row r="8060" ht="13.5" customHeight="1">
      <c r="D8060" s="2"/>
    </row>
    <row r="8061" ht="13.5" customHeight="1">
      <c r="D8061" s="2"/>
    </row>
    <row r="8062" ht="13.5" customHeight="1">
      <c r="D8062" s="2"/>
    </row>
    <row r="8063" ht="13.5" customHeight="1">
      <c r="D8063" s="2"/>
    </row>
    <row r="8064" ht="13.5" customHeight="1">
      <c r="D8064" s="2"/>
    </row>
    <row r="8065" ht="13.5" customHeight="1">
      <c r="D8065" s="2"/>
    </row>
    <row r="8066" ht="13.5" customHeight="1">
      <c r="D8066" s="2"/>
    </row>
    <row r="8067" ht="13.5" customHeight="1">
      <c r="D8067" s="2"/>
    </row>
    <row r="8068" ht="13.5" customHeight="1">
      <c r="D8068" s="2"/>
    </row>
    <row r="8069" ht="13.5" customHeight="1">
      <c r="D8069" s="2"/>
    </row>
    <row r="8070" ht="13.5" customHeight="1">
      <c r="D8070" s="2"/>
    </row>
    <row r="8071" ht="13.5" customHeight="1">
      <c r="D8071" s="2"/>
    </row>
    <row r="8072" ht="13.5" customHeight="1">
      <c r="D8072" s="2"/>
    </row>
    <row r="8073" ht="13.5" customHeight="1">
      <c r="D8073" s="2"/>
    </row>
    <row r="8074" ht="13.5" customHeight="1">
      <c r="D8074" s="2"/>
    </row>
    <row r="8075" ht="13.5" customHeight="1">
      <c r="D8075" s="2"/>
    </row>
    <row r="8076" ht="13.5" customHeight="1">
      <c r="D8076" s="2"/>
    </row>
    <row r="8077" ht="13.5" customHeight="1">
      <c r="D8077" s="2"/>
    </row>
    <row r="8078" ht="13.5" customHeight="1">
      <c r="D8078" s="2"/>
    </row>
    <row r="8079" ht="13.5" customHeight="1">
      <c r="D8079" s="2"/>
    </row>
    <row r="8080" ht="13.5" customHeight="1">
      <c r="D8080" s="2"/>
    </row>
    <row r="8081" ht="13.5" customHeight="1">
      <c r="D8081" s="2"/>
    </row>
    <row r="8082" ht="13.5" customHeight="1">
      <c r="D8082" s="2"/>
    </row>
    <row r="8083" ht="13.5" customHeight="1">
      <c r="D8083" s="2"/>
    </row>
    <row r="8084" ht="13.5" customHeight="1">
      <c r="D8084" s="2"/>
    </row>
    <row r="8085" ht="13.5" customHeight="1">
      <c r="D8085" s="2"/>
    </row>
    <row r="8086" ht="13.5" customHeight="1">
      <c r="D8086" s="2"/>
    </row>
    <row r="8087" ht="13.5" customHeight="1">
      <c r="D8087" s="2"/>
    </row>
    <row r="8088" ht="13.5" customHeight="1">
      <c r="D8088" s="2"/>
    </row>
    <row r="8089" ht="13.5" customHeight="1">
      <c r="D8089" s="2"/>
    </row>
    <row r="8090" ht="13.5" customHeight="1">
      <c r="D8090" s="2"/>
    </row>
    <row r="8091" ht="13.5" customHeight="1">
      <c r="D8091" s="2"/>
    </row>
    <row r="8092" ht="13.5" customHeight="1">
      <c r="D8092" s="2"/>
    </row>
    <row r="8093" ht="13.5" customHeight="1">
      <c r="D8093" s="2"/>
    </row>
    <row r="8094" ht="13.5" customHeight="1">
      <c r="D8094" s="2"/>
    </row>
    <row r="8095" ht="13.5" customHeight="1">
      <c r="D8095" s="2"/>
    </row>
    <row r="8096" ht="13.5" customHeight="1">
      <c r="D8096" s="2"/>
    </row>
    <row r="8097" ht="13.5" customHeight="1">
      <c r="D8097" s="2"/>
    </row>
    <row r="8098" ht="13.5" customHeight="1">
      <c r="D8098" s="2"/>
    </row>
    <row r="8099" ht="13.5" customHeight="1">
      <c r="D8099" s="2"/>
    </row>
    <row r="8100" ht="13.5" customHeight="1">
      <c r="D8100" s="2"/>
    </row>
    <row r="8101" ht="13.5" customHeight="1">
      <c r="D8101" s="2"/>
    </row>
    <row r="8102" ht="13.5" customHeight="1">
      <c r="D8102" s="2"/>
    </row>
    <row r="8103" ht="13.5" customHeight="1">
      <c r="D8103" s="2"/>
    </row>
    <row r="8104" ht="13.5" customHeight="1">
      <c r="D8104" s="2"/>
    </row>
    <row r="8105" ht="13.5" customHeight="1">
      <c r="D8105" s="2"/>
    </row>
    <row r="8106" ht="13.5" customHeight="1">
      <c r="D8106" s="2"/>
    </row>
    <row r="8107" ht="13.5" customHeight="1">
      <c r="D8107" s="2"/>
    </row>
    <row r="8108" ht="13.5" customHeight="1">
      <c r="D8108" s="2"/>
    </row>
    <row r="8109" ht="13.5" customHeight="1">
      <c r="D8109" s="2"/>
    </row>
    <row r="8110" ht="13.5" customHeight="1">
      <c r="D8110" s="2"/>
    </row>
    <row r="8111" ht="13.5" customHeight="1">
      <c r="D8111" s="2"/>
    </row>
    <row r="8112" ht="13.5" customHeight="1">
      <c r="D8112" s="2"/>
    </row>
    <row r="8113" ht="13.5" customHeight="1">
      <c r="D8113" s="2"/>
    </row>
    <row r="8114" ht="13.5" customHeight="1">
      <c r="D8114" s="2"/>
    </row>
    <row r="8115" ht="13.5" customHeight="1">
      <c r="D8115" s="2"/>
    </row>
    <row r="8116" ht="13.5" customHeight="1">
      <c r="D8116" s="2"/>
    </row>
    <row r="8117" ht="13.5" customHeight="1">
      <c r="D8117" s="2"/>
    </row>
    <row r="8118" ht="13.5" customHeight="1">
      <c r="D8118" s="2"/>
    </row>
    <row r="8119" ht="13.5" customHeight="1">
      <c r="D8119" s="2"/>
    </row>
    <row r="8120" ht="13.5" customHeight="1">
      <c r="D8120" s="2"/>
    </row>
    <row r="8121" ht="13.5" customHeight="1">
      <c r="D8121" s="2"/>
    </row>
    <row r="8122" ht="13.5" customHeight="1">
      <c r="D8122" s="2"/>
    </row>
    <row r="8123" ht="13.5" customHeight="1">
      <c r="D8123" s="2"/>
    </row>
    <row r="8124" ht="13.5" customHeight="1">
      <c r="D8124" s="2"/>
    </row>
    <row r="8125" ht="13.5" customHeight="1">
      <c r="D8125" s="2"/>
    </row>
    <row r="8126" ht="13.5" customHeight="1">
      <c r="D8126" s="2"/>
    </row>
    <row r="8127" ht="13.5" customHeight="1">
      <c r="D8127" s="2"/>
    </row>
    <row r="8128" ht="13.5" customHeight="1">
      <c r="D8128" s="2"/>
    </row>
    <row r="8129" ht="13.5" customHeight="1">
      <c r="D8129" s="2"/>
    </row>
    <row r="8130" ht="13.5" customHeight="1">
      <c r="D8130" s="2"/>
    </row>
    <row r="8131" ht="13.5" customHeight="1">
      <c r="D8131" s="2"/>
    </row>
    <row r="8132" ht="13.5" customHeight="1">
      <c r="D8132" s="2"/>
    </row>
    <row r="8133" ht="13.5" customHeight="1">
      <c r="D8133" s="2"/>
    </row>
    <row r="8134" ht="13.5" customHeight="1">
      <c r="D8134" s="2"/>
    </row>
    <row r="8135" ht="13.5" customHeight="1">
      <c r="D8135" s="2"/>
    </row>
    <row r="8136" ht="13.5" customHeight="1">
      <c r="D8136" s="2"/>
    </row>
    <row r="8137" ht="13.5" customHeight="1">
      <c r="D8137" s="2"/>
    </row>
    <row r="8138" ht="13.5" customHeight="1">
      <c r="D8138" s="2"/>
    </row>
    <row r="8139" ht="13.5" customHeight="1">
      <c r="D8139" s="2"/>
    </row>
    <row r="8140" ht="13.5" customHeight="1">
      <c r="D8140" s="2"/>
    </row>
    <row r="8141" ht="13.5" customHeight="1">
      <c r="D8141" s="2"/>
    </row>
    <row r="8142" ht="13.5" customHeight="1">
      <c r="D8142" s="2"/>
    </row>
    <row r="8143" ht="13.5" customHeight="1">
      <c r="D8143" s="2"/>
    </row>
    <row r="8144" ht="13.5" customHeight="1">
      <c r="D8144" s="2"/>
    </row>
    <row r="8145" ht="13.5" customHeight="1">
      <c r="D8145" s="2"/>
    </row>
    <row r="8146" ht="13.5" customHeight="1">
      <c r="D8146" s="2"/>
    </row>
    <row r="8147" ht="13.5" customHeight="1">
      <c r="D8147" s="2"/>
    </row>
    <row r="8148" ht="13.5" customHeight="1">
      <c r="D8148" s="2"/>
    </row>
    <row r="8149" ht="13.5" customHeight="1">
      <c r="D8149" s="2"/>
    </row>
    <row r="8150" ht="13.5" customHeight="1">
      <c r="D8150" s="2"/>
    </row>
    <row r="8151" ht="13.5" customHeight="1">
      <c r="D8151" s="2"/>
    </row>
    <row r="8152" ht="13.5" customHeight="1">
      <c r="D8152" s="2"/>
    </row>
    <row r="8153" ht="13.5" customHeight="1">
      <c r="D8153" s="2"/>
    </row>
    <row r="8154" ht="13.5" customHeight="1">
      <c r="D8154" s="2"/>
    </row>
    <row r="8155" ht="13.5" customHeight="1">
      <c r="D8155" s="2"/>
    </row>
    <row r="8156" ht="13.5" customHeight="1">
      <c r="D8156" s="2"/>
    </row>
    <row r="8157" ht="13.5" customHeight="1">
      <c r="D8157" s="2"/>
    </row>
    <row r="8158" ht="13.5" customHeight="1">
      <c r="D8158" s="2"/>
    </row>
    <row r="8159" ht="13.5" customHeight="1">
      <c r="D8159" s="2"/>
    </row>
    <row r="8160" ht="13.5" customHeight="1">
      <c r="D8160" s="2"/>
    </row>
    <row r="8161" ht="13.5" customHeight="1">
      <c r="D8161" s="2"/>
    </row>
    <row r="8162" ht="13.5" customHeight="1">
      <c r="D8162" s="2"/>
    </row>
    <row r="8163" ht="13.5" customHeight="1">
      <c r="D8163" s="2"/>
    </row>
    <row r="8164" ht="13.5" customHeight="1">
      <c r="D8164" s="2"/>
    </row>
    <row r="8165" ht="13.5" customHeight="1">
      <c r="D8165" s="2"/>
    </row>
    <row r="8166" ht="13.5" customHeight="1">
      <c r="D8166" s="2"/>
    </row>
    <row r="8167" ht="13.5" customHeight="1">
      <c r="D8167" s="2"/>
    </row>
    <row r="8168" ht="13.5" customHeight="1">
      <c r="D8168" s="2"/>
    </row>
    <row r="8169" ht="13.5" customHeight="1">
      <c r="D8169" s="2"/>
    </row>
    <row r="8170" ht="13.5" customHeight="1">
      <c r="D8170" s="2"/>
    </row>
    <row r="8171" ht="13.5" customHeight="1">
      <c r="D8171" s="2"/>
    </row>
    <row r="8172" ht="13.5" customHeight="1">
      <c r="D8172" s="2"/>
    </row>
    <row r="8173" ht="13.5" customHeight="1">
      <c r="D8173" s="2"/>
    </row>
    <row r="8174" ht="13.5" customHeight="1">
      <c r="D8174" s="2"/>
    </row>
    <row r="8175" ht="13.5" customHeight="1">
      <c r="D8175" s="2"/>
    </row>
    <row r="8176" ht="13.5" customHeight="1">
      <c r="D8176" s="2"/>
    </row>
    <row r="8177" ht="13.5" customHeight="1">
      <c r="D8177" s="2"/>
    </row>
    <row r="8178" ht="13.5" customHeight="1">
      <c r="D8178" s="2"/>
    </row>
    <row r="8179" ht="13.5" customHeight="1">
      <c r="D8179" s="2"/>
    </row>
    <row r="8180" ht="13.5" customHeight="1">
      <c r="D8180" s="2"/>
    </row>
    <row r="8181" ht="13.5" customHeight="1">
      <c r="D8181" s="2"/>
    </row>
    <row r="8182" ht="13.5" customHeight="1">
      <c r="D8182" s="2"/>
    </row>
    <row r="8183" ht="13.5" customHeight="1">
      <c r="D8183" s="2"/>
    </row>
    <row r="8184" ht="13.5" customHeight="1">
      <c r="D8184" s="2"/>
    </row>
    <row r="8185" ht="13.5" customHeight="1">
      <c r="D8185" s="2"/>
    </row>
    <row r="8186" ht="13.5" customHeight="1">
      <c r="D8186" s="2"/>
    </row>
    <row r="8187" ht="13.5" customHeight="1">
      <c r="D8187" s="2"/>
    </row>
    <row r="8188" ht="13.5" customHeight="1">
      <c r="D8188" s="2"/>
    </row>
    <row r="8189" ht="13.5" customHeight="1">
      <c r="D8189" s="2"/>
    </row>
    <row r="8190" ht="13.5" customHeight="1">
      <c r="D8190" s="2"/>
    </row>
    <row r="8191" ht="13.5" customHeight="1">
      <c r="D8191" s="2"/>
    </row>
    <row r="8192" ht="13.5" customHeight="1">
      <c r="D8192" s="2"/>
    </row>
    <row r="8193" ht="13.5" customHeight="1">
      <c r="D8193" s="2"/>
    </row>
    <row r="8194" ht="13.5" customHeight="1">
      <c r="D8194" s="2"/>
    </row>
    <row r="8195" ht="13.5" customHeight="1">
      <c r="D8195" s="2"/>
    </row>
    <row r="8196" ht="13.5" customHeight="1">
      <c r="D8196" s="2"/>
    </row>
    <row r="8197" ht="13.5" customHeight="1">
      <c r="D8197" s="2"/>
    </row>
    <row r="8198" ht="13.5" customHeight="1">
      <c r="D8198" s="2"/>
    </row>
    <row r="8199" ht="13.5" customHeight="1">
      <c r="D8199" s="2"/>
    </row>
    <row r="8200" ht="13.5" customHeight="1">
      <c r="D8200" s="2"/>
    </row>
    <row r="8201" ht="13.5" customHeight="1">
      <c r="D8201" s="2"/>
    </row>
    <row r="8202" ht="13.5" customHeight="1">
      <c r="D8202" s="2"/>
    </row>
    <row r="8203" ht="13.5" customHeight="1">
      <c r="D8203" s="2"/>
    </row>
    <row r="8204" ht="13.5" customHeight="1">
      <c r="D8204" s="2"/>
    </row>
    <row r="8205" ht="13.5" customHeight="1">
      <c r="D8205" s="2"/>
    </row>
    <row r="8206" ht="13.5" customHeight="1">
      <c r="D8206" s="2"/>
    </row>
    <row r="8207" ht="13.5" customHeight="1">
      <c r="D8207" s="2"/>
    </row>
    <row r="8208" ht="13.5" customHeight="1">
      <c r="D8208" s="2"/>
    </row>
    <row r="8209" ht="13.5" customHeight="1">
      <c r="D8209" s="2"/>
    </row>
    <row r="8210" ht="13.5" customHeight="1">
      <c r="D8210" s="2"/>
    </row>
    <row r="8211" ht="13.5" customHeight="1">
      <c r="D8211" s="2"/>
    </row>
    <row r="8212" ht="13.5" customHeight="1">
      <c r="D8212" s="2"/>
    </row>
    <row r="8213" ht="13.5" customHeight="1">
      <c r="D8213" s="2"/>
    </row>
    <row r="8214" ht="13.5" customHeight="1">
      <c r="D8214" s="2"/>
    </row>
    <row r="8215" ht="13.5" customHeight="1">
      <c r="D8215" s="2"/>
    </row>
    <row r="8216" ht="13.5" customHeight="1">
      <c r="D8216" s="2"/>
    </row>
    <row r="8217" ht="13.5" customHeight="1">
      <c r="D8217" s="2"/>
    </row>
    <row r="8218" ht="13.5" customHeight="1">
      <c r="D8218" s="2"/>
    </row>
    <row r="8219" ht="13.5" customHeight="1">
      <c r="D8219" s="2"/>
    </row>
    <row r="8220" ht="13.5" customHeight="1">
      <c r="D8220" s="2"/>
    </row>
    <row r="8221" ht="13.5" customHeight="1">
      <c r="D8221" s="2"/>
    </row>
    <row r="8222" ht="13.5" customHeight="1">
      <c r="D8222" s="2"/>
    </row>
    <row r="8223" ht="13.5" customHeight="1">
      <c r="D8223" s="2"/>
    </row>
    <row r="8224" ht="13.5" customHeight="1">
      <c r="D8224" s="2"/>
    </row>
    <row r="8225" ht="13.5" customHeight="1">
      <c r="D8225" s="2"/>
    </row>
    <row r="8226" ht="13.5" customHeight="1">
      <c r="D8226" s="2"/>
    </row>
    <row r="8227" ht="13.5" customHeight="1">
      <c r="D8227" s="2"/>
    </row>
    <row r="8228" ht="13.5" customHeight="1">
      <c r="D8228" s="2"/>
    </row>
    <row r="8229" ht="13.5" customHeight="1">
      <c r="D8229" s="2"/>
    </row>
    <row r="8230" ht="13.5" customHeight="1">
      <c r="D8230" s="2"/>
    </row>
    <row r="8231" ht="13.5" customHeight="1">
      <c r="D8231" s="2"/>
    </row>
    <row r="8232" ht="13.5" customHeight="1">
      <c r="D8232" s="2"/>
    </row>
    <row r="8233" ht="13.5" customHeight="1">
      <c r="D8233" s="2"/>
    </row>
    <row r="8234" ht="13.5" customHeight="1">
      <c r="D8234" s="2"/>
    </row>
    <row r="8235" ht="13.5" customHeight="1">
      <c r="D8235" s="2"/>
    </row>
    <row r="8236" ht="13.5" customHeight="1">
      <c r="D8236" s="2"/>
    </row>
    <row r="8237" ht="13.5" customHeight="1">
      <c r="D8237" s="2"/>
    </row>
    <row r="8238" ht="13.5" customHeight="1">
      <c r="D8238" s="2"/>
    </row>
    <row r="8239" ht="13.5" customHeight="1">
      <c r="D8239" s="2"/>
    </row>
    <row r="8240" ht="13.5" customHeight="1">
      <c r="D8240" s="2"/>
    </row>
    <row r="8241" ht="13.5" customHeight="1">
      <c r="D8241" s="2"/>
    </row>
    <row r="8242" ht="13.5" customHeight="1">
      <c r="D8242" s="2"/>
    </row>
    <row r="8243" ht="13.5" customHeight="1">
      <c r="D8243" s="2"/>
    </row>
    <row r="8244" ht="13.5" customHeight="1">
      <c r="D8244" s="2"/>
    </row>
    <row r="8245" ht="13.5" customHeight="1">
      <c r="D8245" s="2"/>
    </row>
    <row r="8246" ht="13.5" customHeight="1">
      <c r="D8246" s="2"/>
    </row>
    <row r="8247" ht="13.5" customHeight="1">
      <c r="D8247" s="2"/>
    </row>
    <row r="8248" ht="13.5" customHeight="1">
      <c r="D8248" s="2"/>
    </row>
    <row r="8249" ht="13.5" customHeight="1">
      <c r="D8249" s="2"/>
    </row>
    <row r="8250" ht="13.5" customHeight="1">
      <c r="D8250" s="2"/>
    </row>
    <row r="8251" ht="13.5" customHeight="1">
      <c r="D8251" s="2"/>
    </row>
    <row r="8252" ht="13.5" customHeight="1">
      <c r="D8252" s="2"/>
    </row>
    <row r="8253" ht="13.5" customHeight="1">
      <c r="D8253" s="2"/>
    </row>
    <row r="8254" ht="13.5" customHeight="1">
      <c r="D8254" s="2"/>
    </row>
    <row r="8255" ht="13.5" customHeight="1">
      <c r="D8255" s="2"/>
    </row>
    <row r="8256" ht="13.5" customHeight="1">
      <c r="D8256" s="2"/>
    </row>
    <row r="8257" ht="13.5" customHeight="1">
      <c r="D8257" s="2"/>
    </row>
    <row r="8258" ht="13.5" customHeight="1">
      <c r="D8258" s="2"/>
    </row>
    <row r="8259" ht="13.5" customHeight="1">
      <c r="D8259" s="2"/>
    </row>
    <row r="8260" ht="13.5" customHeight="1">
      <c r="D8260" s="2"/>
    </row>
    <row r="8261" ht="13.5" customHeight="1">
      <c r="D8261" s="2"/>
    </row>
    <row r="8262" ht="13.5" customHeight="1">
      <c r="D8262" s="2"/>
    </row>
    <row r="8263" ht="13.5" customHeight="1">
      <c r="D8263" s="2"/>
    </row>
    <row r="8264" ht="13.5" customHeight="1">
      <c r="D8264" s="2"/>
    </row>
    <row r="8265" ht="13.5" customHeight="1">
      <c r="D8265" s="2"/>
    </row>
    <row r="8266" ht="13.5" customHeight="1">
      <c r="D8266" s="2"/>
    </row>
    <row r="8267" ht="13.5" customHeight="1">
      <c r="D8267" s="2"/>
    </row>
    <row r="8268" ht="13.5" customHeight="1">
      <c r="D8268" s="2"/>
    </row>
    <row r="8269" ht="13.5" customHeight="1">
      <c r="D8269" s="2"/>
    </row>
    <row r="8270" ht="13.5" customHeight="1">
      <c r="D8270" s="2"/>
    </row>
    <row r="8271" ht="13.5" customHeight="1">
      <c r="D8271" s="2"/>
    </row>
    <row r="8272" ht="13.5" customHeight="1">
      <c r="D8272" s="2"/>
    </row>
    <row r="8273" ht="13.5" customHeight="1">
      <c r="D8273" s="2"/>
    </row>
    <row r="8274" ht="13.5" customHeight="1">
      <c r="D8274" s="2"/>
    </row>
    <row r="8275" ht="13.5" customHeight="1">
      <c r="D8275" s="2"/>
    </row>
    <row r="8276" ht="13.5" customHeight="1">
      <c r="D8276" s="2"/>
    </row>
    <row r="8277" ht="13.5" customHeight="1">
      <c r="D8277" s="2"/>
    </row>
    <row r="8278" ht="13.5" customHeight="1">
      <c r="D8278" s="2"/>
    </row>
    <row r="8279" ht="13.5" customHeight="1">
      <c r="D8279" s="2"/>
    </row>
    <row r="8280" ht="13.5" customHeight="1">
      <c r="D8280" s="2"/>
    </row>
    <row r="8281" ht="13.5" customHeight="1">
      <c r="D8281" s="2"/>
    </row>
    <row r="8282" ht="13.5" customHeight="1">
      <c r="D8282" s="2"/>
    </row>
    <row r="8283" ht="13.5" customHeight="1">
      <c r="D8283" s="2"/>
    </row>
    <row r="8284" ht="13.5" customHeight="1">
      <c r="D8284" s="2"/>
    </row>
    <row r="8285" ht="13.5" customHeight="1">
      <c r="D8285" s="2"/>
    </row>
    <row r="8286" ht="13.5" customHeight="1">
      <c r="D8286" s="2"/>
    </row>
    <row r="8287" ht="13.5" customHeight="1">
      <c r="D8287" s="2"/>
    </row>
    <row r="8288" ht="13.5" customHeight="1">
      <c r="D8288" s="2"/>
    </row>
    <row r="8289" ht="13.5" customHeight="1">
      <c r="D8289" s="2"/>
    </row>
    <row r="8290" ht="13.5" customHeight="1">
      <c r="D8290" s="2"/>
    </row>
    <row r="8291" ht="13.5" customHeight="1">
      <c r="D8291" s="2"/>
    </row>
    <row r="8292" ht="13.5" customHeight="1">
      <c r="D8292" s="2"/>
    </row>
    <row r="8293" ht="13.5" customHeight="1">
      <c r="D8293" s="2"/>
    </row>
    <row r="8294" ht="13.5" customHeight="1">
      <c r="D8294" s="2"/>
    </row>
    <row r="8295" ht="13.5" customHeight="1">
      <c r="D8295" s="2"/>
    </row>
    <row r="8296" ht="13.5" customHeight="1">
      <c r="D8296" s="2"/>
    </row>
    <row r="8297" ht="13.5" customHeight="1">
      <c r="D8297" s="2"/>
    </row>
    <row r="8298" ht="13.5" customHeight="1">
      <c r="D8298" s="2"/>
    </row>
    <row r="8299" ht="13.5" customHeight="1">
      <c r="D8299" s="2"/>
    </row>
    <row r="8300" ht="13.5" customHeight="1">
      <c r="D8300" s="2"/>
    </row>
    <row r="8301" ht="13.5" customHeight="1">
      <c r="D8301" s="2"/>
    </row>
    <row r="8302" ht="13.5" customHeight="1">
      <c r="D8302" s="2"/>
    </row>
    <row r="8303" ht="13.5" customHeight="1">
      <c r="D8303" s="2"/>
    </row>
    <row r="8304" ht="13.5" customHeight="1">
      <c r="D8304" s="2"/>
    </row>
    <row r="8305" ht="13.5" customHeight="1">
      <c r="D8305" s="2"/>
    </row>
    <row r="8306" ht="13.5" customHeight="1">
      <c r="D8306" s="2"/>
    </row>
    <row r="8307" ht="13.5" customHeight="1">
      <c r="D8307" s="2"/>
    </row>
    <row r="8308" ht="13.5" customHeight="1">
      <c r="D8308" s="2"/>
    </row>
    <row r="8309" ht="13.5" customHeight="1">
      <c r="D8309" s="2"/>
    </row>
    <row r="8310" ht="13.5" customHeight="1">
      <c r="D8310" s="2"/>
    </row>
    <row r="8311" ht="13.5" customHeight="1">
      <c r="D8311" s="2"/>
    </row>
    <row r="8312" ht="13.5" customHeight="1">
      <c r="D8312" s="2"/>
    </row>
    <row r="8313" ht="13.5" customHeight="1">
      <c r="D8313" s="2"/>
    </row>
    <row r="8314" ht="13.5" customHeight="1">
      <c r="D8314" s="2"/>
    </row>
    <row r="8315" ht="13.5" customHeight="1">
      <c r="D8315" s="2"/>
    </row>
    <row r="8316" ht="13.5" customHeight="1">
      <c r="D8316" s="2"/>
    </row>
    <row r="8317" ht="13.5" customHeight="1">
      <c r="D8317" s="2"/>
    </row>
    <row r="8318" ht="13.5" customHeight="1">
      <c r="D8318" s="2"/>
    </row>
    <row r="8319" ht="13.5" customHeight="1">
      <c r="D8319" s="2"/>
    </row>
    <row r="8320" ht="13.5" customHeight="1">
      <c r="D8320" s="2"/>
    </row>
    <row r="8321" ht="13.5" customHeight="1">
      <c r="D8321" s="2"/>
    </row>
    <row r="8322" ht="13.5" customHeight="1">
      <c r="D8322" s="2"/>
    </row>
    <row r="8323" ht="13.5" customHeight="1">
      <c r="D8323" s="2"/>
    </row>
    <row r="8324" ht="13.5" customHeight="1">
      <c r="D8324" s="2"/>
    </row>
    <row r="8325" ht="13.5" customHeight="1">
      <c r="D8325" s="2"/>
    </row>
    <row r="8326" ht="13.5" customHeight="1">
      <c r="D8326" s="2"/>
    </row>
    <row r="8327" ht="13.5" customHeight="1">
      <c r="D8327" s="2"/>
    </row>
    <row r="8328" ht="13.5" customHeight="1">
      <c r="D8328" s="2"/>
    </row>
    <row r="8329" ht="13.5" customHeight="1">
      <c r="D8329" s="2"/>
    </row>
    <row r="8330" ht="13.5" customHeight="1">
      <c r="D8330" s="2"/>
    </row>
    <row r="8331" ht="13.5" customHeight="1">
      <c r="D8331" s="2"/>
    </row>
    <row r="8332" ht="13.5" customHeight="1">
      <c r="D8332" s="2"/>
    </row>
    <row r="8333" ht="13.5" customHeight="1">
      <c r="D8333" s="2"/>
    </row>
    <row r="8334" ht="13.5" customHeight="1">
      <c r="D8334" s="2"/>
    </row>
    <row r="8335" ht="13.5" customHeight="1">
      <c r="D8335" s="2"/>
    </row>
    <row r="8336" ht="13.5" customHeight="1">
      <c r="D8336" s="2"/>
    </row>
    <row r="8337" ht="13.5" customHeight="1">
      <c r="D8337" s="2"/>
    </row>
    <row r="8338" ht="13.5" customHeight="1">
      <c r="D8338" s="2"/>
    </row>
    <row r="8339" ht="13.5" customHeight="1">
      <c r="D8339" s="2"/>
    </row>
    <row r="8340" ht="13.5" customHeight="1">
      <c r="D8340" s="2"/>
    </row>
    <row r="8341" ht="13.5" customHeight="1">
      <c r="D8341" s="2"/>
    </row>
    <row r="8342" ht="13.5" customHeight="1">
      <c r="D8342" s="2"/>
    </row>
    <row r="8343" ht="13.5" customHeight="1">
      <c r="D8343" s="2"/>
    </row>
    <row r="8344" ht="13.5" customHeight="1">
      <c r="D8344" s="2"/>
    </row>
    <row r="8345" ht="13.5" customHeight="1">
      <c r="D8345" s="2"/>
    </row>
    <row r="8346" ht="13.5" customHeight="1">
      <c r="D8346" s="2"/>
    </row>
    <row r="8347" ht="13.5" customHeight="1">
      <c r="D8347" s="2"/>
    </row>
    <row r="8348" ht="13.5" customHeight="1">
      <c r="D8348" s="2"/>
    </row>
    <row r="8349" ht="13.5" customHeight="1">
      <c r="D8349" s="2"/>
    </row>
    <row r="8350" ht="13.5" customHeight="1">
      <c r="D8350" s="2"/>
    </row>
    <row r="8351" ht="13.5" customHeight="1">
      <c r="D8351" s="2"/>
    </row>
    <row r="8352" ht="13.5" customHeight="1">
      <c r="D8352" s="2"/>
    </row>
    <row r="8353" ht="13.5" customHeight="1">
      <c r="D8353" s="2"/>
    </row>
    <row r="8354" ht="13.5" customHeight="1">
      <c r="D8354" s="2"/>
    </row>
    <row r="8355" ht="13.5" customHeight="1">
      <c r="D8355" s="2"/>
    </row>
    <row r="8356" ht="13.5" customHeight="1">
      <c r="D8356" s="2"/>
    </row>
    <row r="8357" ht="13.5" customHeight="1">
      <c r="D8357" s="2"/>
    </row>
    <row r="8358" ht="13.5" customHeight="1">
      <c r="D8358" s="2"/>
    </row>
    <row r="8359" ht="13.5" customHeight="1">
      <c r="D8359" s="2"/>
    </row>
    <row r="8360" ht="13.5" customHeight="1">
      <c r="D8360" s="2"/>
    </row>
    <row r="8361" ht="13.5" customHeight="1">
      <c r="D8361" s="2"/>
    </row>
    <row r="8362" ht="13.5" customHeight="1">
      <c r="D8362" s="2"/>
    </row>
    <row r="8363" ht="13.5" customHeight="1">
      <c r="D8363" s="2"/>
    </row>
    <row r="8364" ht="13.5" customHeight="1">
      <c r="D8364" s="2"/>
    </row>
    <row r="8365" ht="13.5" customHeight="1">
      <c r="D8365" s="2"/>
    </row>
    <row r="8366" ht="13.5" customHeight="1">
      <c r="D8366" s="2"/>
    </row>
    <row r="8367" ht="13.5" customHeight="1">
      <c r="D8367" s="2"/>
    </row>
    <row r="8368" ht="13.5" customHeight="1">
      <c r="D8368" s="2"/>
    </row>
    <row r="8369" ht="13.5" customHeight="1">
      <c r="D8369" s="2"/>
    </row>
    <row r="8370" ht="13.5" customHeight="1">
      <c r="D8370" s="2"/>
    </row>
    <row r="8371" ht="13.5" customHeight="1">
      <c r="D8371" s="2"/>
    </row>
    <row r="8372" ht="13.5" customHeight="1">
      <c r="D8372" s="2"/>
    </row>
    <row r="8373" ht="13.5" customHeight="1">
      <c r="D8373" s="2"/>
    </row>
    <row r="8374" ht="13.5" customHeight="1">
      <c r="D8374" s="2"/>
    </row>
    <row r="8375" ht="13.5" customHeight="1">
      <c r="D8375" s="2"/>
    </row>
    <row r="8376" ht="13.5" customHeight="1">
      <c r="D8376" s="2"/>
    </row>
    <row r="8377" ht="13.5" customHeight="1">
      <c r="D8377" s="2"/>
    </row>
    <row r="8378" ht="13.5" customHeight="1">
      <c r="D8378" s="2"/>
    </row>
    <row r="8379" ht="13.5" customHeight="1">
      <c r="D8379" s="2"/>
    </row>
    <row r="8380" ht="13.5" customHeight="1">
      <c r="D8380" s="2"/>
    </row>
    <row r="8381" ht="13.5" customHeight="1">
      <c r="D8381" s="2"/>
    </row>
    <row r="8382" ht="13.5" customHeight="1">
      <c r="D8382" s="2"/>
    </row>
    <row r="8383" ht="13.5" customHeight="1">
      <c r="D8383" s="2"/>
    </row>
    <row r="8384" ht="13.5" customHeight="1">
      <c r="D8384" s="2"/>
    </row>
    <row r="8385" ht="13.5" customHeight="1">
      <c r="D8385" s="2"/>
    </row>
    <row r="8386" ht="13.5" customHeight="1">
      <c r="D8386" s="2"/>
    </row>
    <row r="8387" ht="13.5" customHeight="1">
      <c r="D8387" s="2"/>
    </row>
    <row r="8388" ht="13.5" customHeight="1">
      <c r="D8388" s="2"/>
    </row>
    <row r="8389" ht="13.5" customHeight="1">
      <c r="D8389" s="2"/>
    </row>
    <row r="8390" ht="13.5" customHeight="1">
      <c r="D8390" s="2"/>
    </row>
    <row r="8391" ht="13.5" customHeight="1">
      <c r="D8391" s="2"/>
    </row>
    <row r="8392" ht="13.5" customHeight="1">
      <c r="D8392" s="2"/>
    </row>
    <row r="8393" ht="13.5" customHeight="1">
      <c r="D8393" s="2"/>
    </row>
    <row r="8394" ht="13.5" customHeight="1">
      <c r="D8394" s="2"/>
    </row>
    <row r="8395" ht="13.5" customHeight="1">
      <c r="D8395" s="2"/>
    </row>
    <row r="8396" ht="13.5" customHeight="1">
      <c r="D8396" s="2"/>
    </row>
    <row r="8397" ht="13.5" customHeight="1">
      <c r="D8397" s="2"/>
    </row>
    <row r="8398" ht="13.5" customHeight="1">
      <c r="D8398" s="2"/>
    </row>
    <row r="8399" ht="13.5" customHeight="1">
      <c r="D8399" s="2"/>
    </row>
    <row r="8400" ht="13.5" customHeight="1">
      <c r="D8400" s="2"/>
    </row>
    <row r="8401" ht="13.5" customHeight="1">
      <c r="D8401" s="2"/>
    </row>
    <row r="8402" ht="13.5" customHeight="1">
      <c r="D8402" s="2"/>
    </row>
    <row r="8403" ht="13.5" customHeight="1">
      <c r="D8403" s="2"/>
    </row>
    <row r="8404" ht="13.5" customHeight="1">
      <c r="D8404" s="2"/>
    </row>
    <row r="8405" ht="13.5" customHeight="1">
      <c r="D8405" s="2"/>
    </row>
    <row r="8406" ht="13.5" customHeight="1">
      <c r="D8406" s="2"/>
    </row>
    <row r="8407" ht="13.5" customHeight="1">
      <c r="D8407" s="2"/>
    </row>
    <row r="8408" ht="13.5" customHeight="1">
      <c r="D8408" s="2"/>
    </row>
    <row r="8409" ht="13.5" customHeight="1">
      <c r="D8409" s="2"/>
    </row>
    <row r="8410" ht="13.5" customHeight="1">
      <c r="D8410" s="2"/>
    </row>
    <row r="8411" ht="13.5" customHeight="1">
      <c r="D8411" s="2"/>
    </row>
    <row r="8412" ht="13.5" customHeight="1">
      <c r="D8412" s="2"/>
    </row>
    <row r="8413" ht="13.5" customHeight="1">
      <c r="D8413" s="2"/>
    </row>
    <row r="8414" ht="13.5" customHeight="1">
      <c r="D8414" s="2"/>
    </row>
    <row r="8415" ht="13.5" customHeight="1">
      <c r="D8415" s="2"/>
    </row>
    <row r="8416" ht="13.5" customHeight="1">
      <c r="D8416" s="2"/>
    </row>
    <row r="8417" ht="13.5" customHeight="1">
      <c r="D8417" s="2"/>
    </row>
    <row r="8418" ht="13.5" customHeight="1">
      <c r="D8418" s="2"/>
    </row>
    <row r="8419" ht="13.5" customHeight="1">
      <c r="D8419" s="2"/>
    </row>
    <row r="8420" ht="13.5" customHeight="1">
      <c r="D8420" s="2"/>
    </row>
    <row r="8421" ht="13.5" customHeight="1">
      <c r="D8421" s="2"/>
    </row>
    <row r="8422" ht="13.5" customHeight="1">
      <c r="D8422" s="2"/>
    </row>
    <row r="8423" ht="13.5" customHeight="1">
      <c r="D8423" s="2"/>
    </row>
    <row r="8424" ht="13.5" customHeight="1">
      <c r="D8424" s="2"/>
    </row>
    <row r="8425" ht="13.5" customHeight="1">
      <c r="D8425" s="2"/>
    </row>
    <row r="8426" ht="13.5" customHeight="1">
      <c r="D8426" s="2"/>
    </row>
    <row r="8427" ht="13.5" customHeight="1">
      <c r="D8427" s="2"/>
    </row>
    <row r="8428" ht="13.5" customHeight="1">
      <c r="D8428" s="2"/>
    </row>
    <row r="8429" ht="13.5" customHeight="1">
      <c r="D8429" s="2"/>
    </row>
    <row r="8430" ht="13.5" customHeight="1">
      <c r="D8430" s="2"/>
    </row>
    <row r="8431" ht="13.5" customHeight="1">
      <c r="D8431" s="2"/>
    </row>
    <row r="8432" ht="13.5" customHeight="1">
      <c r="D8432" s="2"/>
    </row>
    <row r="8433" ht="13.5" customHeight="1">
      <c r="D8433" s="2"/>
    </row>
    <row r="8434" ht="13.5" customHeight="1">
      <c r="D8434" s="2"/>
    </row>
    <row r="8435" ht="13.5" customHeight="1">
      <c r="D8435" s="2"/>
    </row>
    <row r="8436" ht="13.5" customHeight="1">
      <c r="D8436" s="2"/>
    </row>
    <row r="8437" ht="13.5" customHeight="1">
      <c r="D8437" s="2"/>
    </row>
    <row r="8438" ht="13.5" customHeight="1">
      <c r="D8438" s="2"/>
    </row>
    <row r="8439" ht="13.5" customHeight="1">
      <c r="D8439" s="2"/>
    </row>
    <row r="8440" ht="13.5" customHeight="1">
      <c r="D8440" s="2"/>
    </row>
    <row r="8441" ht="13.5" customHeight="1">
      <c r="D8441" s="2"/>
    </row>
    <row r="8442" ht="13.5" customHeight="1">
      <c r="D8442" s="2"/>
    </row>
    <row r="8443" ht="13.5" customHeight="1">
      <c r="D8443" s="2"/>
    </row>
    <row r="8444" ht="13.5" customHeight="1">
      <c r="D8444" s="2"/>
    </row>
    <row r="8445" ht="13.5" customHeight="1">
      <c r="D8445" s="2"/>
    </row>
    <row r="8446" ht="13.5" customHeight="1">
      <c r="D8446" s="2"/>
    </row>
    <row r="8447" ht="13.5" customHeight="1">
      <c r="D8447" s="2"/>
    </row>
    <row r="8448" ht="13.5" customHeight="1">
      <c r="D8448" s="2"/>
    </row>
    <row r="8449" ht="13.5" customHeight="1">
      <c r="D8449" s="2"/>
    </row>
    <row r="8450" ht="13.5" customHeight="1">
      <c r="D8450" s="2"/>
    </row>
    <row r="8451" ht="13.5" customHeight="1">
      <c r="D8451" s="2"/>
    </row>
    <row r="8452" ht="13.5" customHeight="1">
      <c r="D8452" s="2"/>
    </row>
    <row r="8453" ht="13.5" customHeight="1">
      <c r="D8453" s="2"/>
    </row>
    <row r="8454" ht="13.5" customHeight="1">
      <c r="D8454" s="2"/>
    </row>
    <row r="8455" ht="13.5" customHeight="1">
      <c r="D8455" s="2"/>
    </row>
    <row r="8456" ht="13.5" customHeight="1">
      <c r="D8456" s="2"/>
    </row>
    <row r="8457" ht="13.5" customHeight="1">
      <c r="D8457" s="2"/>
    </row>
    <row r="8458" ht="13.5" customHeight="1">
      <c r="D8458" s="2"/>
    </row>
    <row r="8459" ht="13.5" customHeight="1">
      <c r="D8459" s="2"/>
    </row>
    <row r="8460" ht="13.5" customHeight="1">
      <c r="D8460" s="2"/>
    </row>
    <row r="8461" ht="13.5" customHeight="1">
      <c r="D8461" s="2"/>
    </row>
    <row r="8462" ht="13.5" customHeight="1">
      <c r="D8462" s="2"/>
    </row>
    <row r="8463" ht="13.5" customHeight="1">
      <c r="D8463" s="2"/>
    </row>
    <row r="8464" ht="13.5" customHeight="1">
      <c r="D8464" s="2"/>
    </row>
    <row r="8465" ht="13.5" customHeight="1">
      <c r="D8465" s="2"/>
    </row>
    <row r="8466" ht="13.5" customHeight="1">
      <c r="D8466" s="2"/>
    </row>
    <row r="8467" ht="13.5" customHeight="1">
      <c r="D8467" s="2"/>
    </row>
    <row r="8468" ht="13.5" customHeight="1">
      <c r="D8468" s="2"/>
    </row>
    <row r="8469" ht="13.5" customHeight="1">
      <c r="D8469" s="2"/>
    </row>
    <row r="8470" ht="13.5" customHeight="1">
      <c r="D8470" s="2"/>
    </row>
    <row r="8471" ht="13.5" customHeight="1">
      <c r="D8471" s="2"/>
    </row>
    <row r="8472" ht="13.5" customHeight="1">
      <c r="D8472" s="2"/>
    </row>
    <row r="8473" ht="13.5" customHeight="1">
      <c r="D8473" s="2"/>
    </row>
    <row r="8474" ht="13.5" customHeight="1">
      <c r="D8474" s="2"/>
    </row>
    <row r="8475" ht="13.5" customHeight="1">
      <c r="D8475" s="2"/>
    </row>
    <row r="8476" ht="13.5" customHeight="1">
      <c r="D8476" s="2"/>
    </row>
    <row r="8477" ht="13.5" customHeight="1">
      <c r="D8477" s="2"/>
    </row>
    <row r="8478" ht="13.5" customHeight="1">
      <c r="D8478" s="2"/>
    </row>
    <row r="8479" ht="13.5" customHeight="1">
      <c r="D8479" s="2"/>
    </row>
    <row r="8480" ht="13.5" customHeight="1">
      <c r="D8480" s="2"/>
    </row>
    <row r="8481" ht="13.5" customHeight="1">
      <c r="D8481" s="2"/>
    </row>
    <row r="8482" ht="13.5" customHeight="1">
      <c r="D8482" s="2"/>
    </row>
    <row r="8483" ht="13.5" customHeight="1">
      <c r="D8483" s="2"/>
    </row>
    <row r="8484" ht="13.5" customHeight="1">
      <c r="D8484" s="2"/>
    </row>
    <row r="8485" ht="13.5" customHeight="1">
      <c r="D8485" s="2"/>
    </row>
    <row r="8486" ht="13.5" customHeight="1">
      <c r="D8486" s="2"/>
    </row>
    <row r="8487" ht="13.5" customHeight="1">
      <c r="D8487" s="2"/>
    </row>
    <row r="8488" ht="13.5" customHeight="1">
      <c r="D8488" s="2"/>
    </row>
    <row r="8489" ht="13.5" customHeight="1">
      <c r="D8489" s="2"/>
    </row>
    <row r="8490" ht="13.5" customHeight="1">
      <c r="D8490" s="2"/>
    </row>
    <row r="8491" ht="13.5" customHeight="1">
      <c r="D8491" s="2"/>
    </row>
    <row r="8492" ht="13.5" customHeight="1">
      <c r="D8492" s="2"/>
    </row>
    <row r="8493" ht="13.5" customHeight="1">
      <c r="D8493" s="2"/>
    </row>
    <row r="8494" ht="13.5" customHeight="1">
      <c r="D8494" s="2"/>
    </row>
    <row r="8495" ht="13.5" customHeight="1">
      <c r="D8495" s="2"/>
    </row>
    <row r="8496" ht="13.5" customHeight="1">
      <c r="D8496" s="2"/>
    </row>
    <row r="8497" ht="13.5" customHeight="1">
      <c r="D8497" s="2"/>
    </row>
    <row r="8498" ht="13.5" customHeight="1">
      <c r="D8498" s="2"/>
    </row>
    <row r="8499" ht="13.5" customHeight="1">
      <c r="D8499" s="2"/>
    </row>
    <row r="8500" ht="13.5" customHeight="1">
      <c r="D8500" s="2"/>
    </row>
    <row r="8501" ht="13.5" customHeight="1">
      <c r="D8501" s="2"/>
    </row>
    <row r="8502" ht="13.5" customHeight="1">
      <c r="D8502" s="2"/>
    </row>
    <row r="8503" ht="13.5" customHeight="1">
      <c r="D8503" s="2"/>
    </row>
    <row r="8504" ht="13.5" customHeight="1">
      <c r="D8504" s="2"/>
    </row>
    <row r="8505" ht="13.5" customHeight="1">
      <c r="D8505" s="2"/>
    </row>
    <row r="8506" ht="13.5" customHeight="1">
      <c r="D8506" s="2"/>
    </row>
    <row r="8507" ht="13.5" customHeight="1">
      <c r="D8507" s="2"/>
    </row>
    <row r="8508" ht="13.5" customHeight="1">
      <c r="D8508" s="2"/>
    </row>
    <row r="8509" ht="13.5" customHeight="1">
      <c r="D8509" s="2"/>
    </row>
    <row r="8510" ht="13.5" customHeight="1">
      <c r="D8510" s="2"/>
    </row>
    <row r="8511" ht="13.5" customHeight="1">
      <c r="D8511" s="2"/>
    </row>
    <row r="8512" ht="13.5" customHeight="1">
      <c r="D8512" s="2"/>
    </row>
    <row r="8513" ht="13.5" customHeight="1">
      <c r="D8513" s="2"/>
    </row>
    <row r="8514" ht="13.5" customHeight="1">
      <c r="D8514" s="2"/>
    </row>
    <row r="8515" ht="13.5" customHeight="1">
      <c r="D8515" s="2"/>
    </row>
    <row r="8516" ht="13.5" customHeight="1">
      <c r="D8516" s="2"/>
    </row>
    <row r="8517" ht="13.5" customHeight="1">
      <c r="D8517" s="2"/>
    </row>
    <row r="8518" ht="13.5" customHeight="1">
      <c r="D8518" s="2"/>
    </row>
    <row r="8519" ht="13.5" customHeight="1">
      <c r="D8519" s="2"/>
    </row>
    <row r="8520" ht="13.5" customHeight="1">
      <c r="D8520" s="2"/>
    </row>
    <row r="8521" ht="13.5" customHeight="1">
      <c r="D8521" s="2"/>
    </row>
    <row r="8522" ht="13.5" customHeight="1">
      <c r="D8522" s="2"/>
    </row>
    <row r="8523" ht="13.5" customHeight="1">
      <c r="D8523" s="2"/>
    </row>
    <row r="8524" ht="13.5" customHeight="1">
      <c r="D8524" s="2"/>
    </row>
    <row r="8525" ht="13.5" customHeight="1">
      <c r="D8525" s="2"/>
    </row>
    <row r="8526" ht="13.5" customHeight="1">
      <c r="D8526" s="2"/>
    </row>
    <row r="8527" ht="13.5" customHeight="1">
      <c r="D8527" s="2"/>
    </row>
    <row r="8528" ht="13.5" customHeight="1">
      <c r="D8528" s="2"/>
    </row>
    <row r="8529" ht="13.5" customHeight="1">
      <c r="D8529" s="2"/>
    </row>
    <row r="8530" ht="13.5" customHeight="1">
      <c r="D8530" s="2"/>
    </row>
    <row r="8531" ht="13.5" customHeight="1">
      <c r="D8531" s="2"/>
    </row>
    <row r="8532" ht="13.5" customHeight="1">
      <c r="D8532" s="2"/>
    </row>
    <row r="8533" ht="13.5" customHeight="1">
      <c r="D8533" s="2"/>
    </row>
    <row r="8534" ht="13.5" customHeight="1">
      <c r="D8534" s="2"/>
    </row>
    <row r="8535" ht="13.5" customHeight="1">
      <c r="D8535" s="2"/>
    </row>
    <row r="8536" ht="13.5" customHeight="1">
      <c r="D8536" s="2"/>
    </row>
    <row r="8537" ht="13.5" customHeight="1">
      <c r="D8537" s="2"/>
    </row>
    <row r="8538" ht="13.5" customHeight="1">
      <c r="D8538" s="2"/>
    </row>
    <row r="8539" ht="13.5" customHeight="1">
      <c r="D8539" s="2"/>
    </row>
    <row r="8540" ht="13.5" customHeight="1">
      <c r="D8540" s="2"/>
    </row>
    <row r="8541" ht="13.5" customHeight="1">
      <c r="D8541" s="2"/>
    </row>
    <row r="8542" ht="13.5" customHeight="1">
      <c r="D8542" s="2"/>
    </row>
    <row r="8543" ht="13.5" customHeight="1">
      <c r="D8543" s="2"/>
    </row>
    <row r="8544" ht="13.5" customHeight="1">
      <c r="D8544" s="2"/>
    </row>
    <row r="8545" ht="13.5" customHeight="1">
      <c r="D8545" s="2"/>
    </row>
    <row r="8546" ht="13.5" customHeight="1">
      <c r="D8546" s="2"/>
    </row>
    <row r="8547" ht="13.5" customHeight="1">
      <c r="D8547" s="2"/>
    </row>
    <row r="8548" ht="13.5" customHeight="1">
      <c r="D8548" s="2"/>
    </row>
    <row r="8549" ht="13.5" customHeight="1">
      <c r="D8549" s="2"/>
    </row>
    <row r="8550" ht="13.5" customHeight="1">
      <c r="D8550" s="2"/>
    </row>
    <row r="8551" ht="13.5" customHeight="1">
      <c r="D8551" s="2"/>
    </row>
    <row r="8552" ht="13.5" customHeight="1">
      <c r="D8552" s="2"/>
    </row>
    <row r="8553" ht="13.5" customHeight="1">
      <c r="D8553" s="2"/>
    </row>
    <row r="8554" ht="13.5" customHeight="1">
      <c r="D8554" s="2"/>
    </row>
    <row r="8555" ht="13.5" customHeight="1">
      <c r="D8555" s="2"/>
    </row>
    <row r="8556" ht="13.5" customHeight="1">
      <c r="D8556" s="2"/>
    </row>
    <row r="8557" ht="13.5" customHeight="1">
      <c r="D8557" s="2"/>
    </row>
    <row r="8558" ht="13.5" customHeight="1">
      <c r="D8558" s="2"/>
    </row>
    <row r="8559" ht="13.5" customHeight="1">
      <c r="D8559" s="2"/>
    </row>
    <row r="8560" ht="13.5" customHeight="1">
      <c r="D8560" s="2"/>
    </row>
    <row r="8561" ht="13.5" customHeight="1">
      <c r="D8561" s="2"/>
    </row>
    <row r="8562" ht="13.5" customHeight="1">
      <c r="D8562" s="2"/>
    </row>
    <row r="8563" ht="13.5" customHeight="1">
      <c r="D8563" s="2"/>
    </row>
    <row r="8564" ht="13.5" customHeight="1">
      <c r="D8564" s="2"/>
    </row>
    <row r="8565" ht="13.5" customHeight="1">
      <c r="D8565" s="2"/>
    </row>
    <row r="8566" ht="13.5" customHeight="1">
      <c r="D8566" s="2"/>
    </row>
    <row r="8567" ht="13.5" customHeight="1">
      <c r="D8567" s="2"/>
    </row>
    <row r="8568" ht="13.5" customHeight="1">
      <c r="D8568" s="2"/>
    </row>
    <row r="8569" ht="13.5" customHeight="1">
      <c r="D8569" s="2"/>
    </row>
    <row r="8570" ht="13.5" customHeight="1">
      <c r="D8570" s="2"/>
    </row>
    <row r="8571" ht="13.5" customHeight="1">
      <c r="D8571" s="2"/>
    </row>
    <row r="8572" ht="13.5" customHeight="1">
      <c r="D8572" s="2"/>
    </row>
    <row r="8573" ht="13.5" customHeight="1">
      <c r="D8573" s="2"/>
    </row>
    <row r="8574" ht="13.5" customHeight="1">
      <c r="D8574" s="2"/>
    </row>
    <row r="8575" ht="13.5" customHeight="1">
      <c r="D8575" s="2"/>
    </row>
    <row r="8576" ht="13.5" customHeight="1">
      <c r="D8576" s="2"/>
    </row>
    <row r="8577" ht="13.5" customHeight="1">
      <c r="D8577" s="2"/>
    </row>
    <row r="8578" ht="13.5" customHeight="1">
      <c r="D8578" s="2"/>
    </row>
    <row r="8579" ht="13.5" customHeight="1">
      <c r="D8579" s="2"/>
    </row>
    <row r="8580" ht="13.5" customHeight="1">
      <c r="D8580" s="2"/>
    </row>
    <row r="8581" ht="13.5" customHeight="1">
      <c r="D8581" s="2"/>
    </row>
    <row r="8582" ht="13.5" customHeight="1">
      <c r="D8582" s="2"/>
    </row>
    <row r="8583" ht="13.5" customHeight="1">
      <c r="D8583" s="2"/>
    </row>
    <row r="8584" ht="13.5" customHeight="1">
      <c r="D8584" s="2"/>
    </row>
    <row r="8585" ht="13.5" customHeight="1">
      <c r="D8585" s="2"/>
    </row>
    <row r="8586" ht="13.5" customHeight="1">
      <c r="D8586" s="2"/>
    </row>
    <row r="8587" ht="13.5" customHeight="1">
      <c r="D8587" s="2"/>
    </row>
    <row r="8588" ht="13.5" customHeight="1">
      <c r="D8588" s="2"/>
    </row>
    <row r="8589" ht="13.5" customHeight="1">
      <c r="D8589" s="2"/>
    </row>
    <row r="8590" ht="13.5" customHeight="1">
      <c r="D8590" s="2"/>
    </row>
    <row r="8591" ht="13.5" customHeight="1">
      <c r="D8591" s="2"/>
    </row>
    <row r="8592" ht="13.5" customHeight="1">
      <c r="D8592" s="2"/>
    </row>
    <row r="8593" ht="13.5" customHeight="1">
      <c r="D8593" s="2"/>
    </row>
    <row r="8594" ht="13.5" customHeight="1">
      <c r="D8594" s="2"/>
    </row>
    <row r="8595" ht="13.5" customHeight="1">
      <c r="D8595" s="2"/>
    </row>
    <row r="8596" ht="13.5" customHeight="1">
      <c r="D8596" s="2"/>
    </row>
    <row r="8597" ht="13.5" customHeight="1">
      <c r="D8597" s="2"/>
    </row>
    <row r="8598" ht="13.5" customHeight="1">
      <c r="D8598" s="2"/>
    </row>
    <row r="8599" ht="13.5" customHeight="1">
      <c r="D8599" s="2"/>
    </row>
    <row r="8600" ht="13.5" customHeight="1">
      <c r="D8600" s="2"/>
    </row>
    <row r="8601" ht="13.5" customHeight="1">
      <c r="D8601" s="2"/>
    </row>
    <row r="8602" ht="13.5" customHeight="1">
      <c r="D8602" s="2"/>
    </row>
    <row r="8603" ht="13.5" customHeight="1">
      <c r="D8603" s="2"/>
    </row>
    <row r="8604" ht="13.5" customHeight="1">
      <c r="D8604" s="2"/>
    </row>
    <row r="8605" ht="13.5" customHeight="1">
      <c r="D8605" s="2"/>
    </row>
    <row r="8606" ht="13.5" customHeight="1">
      <c r="D8606" s="2"/>
    </row>
    <row r="8607" ht="13.5" customHeight="1">
      <c r="D8607" s="2"/>
    </row>
    <row r="8608" ht="13.5" customHeight="1">
      <c r="D8608" s="2"/>
    </row>
    <row r="8609" ht="13.5" customHeight="1">
      <c r="D8609" s="2"/>
    </row>
    <row r="8610" ht="13.5" customHeight="1">
      <c r="D8610" s="2"/>
    </row>
    <row r="8611" ht="13.5" customHeight="1">
      <c r="D8611" s="2"/>
    </row>
    <row r="8612" ht="13.5" customHeight="1">
      <c r="D8612" s="2"/>
    </row>
    <row r="8613" ht="13.5" customHeight="1">
      <c r="D8613" s="2"/>
    </row>
    <row r="8614" ht="13.5" customHeight="1">
      <c r="D8614" s="2"/>
    </row>
    <row r="8615" ht="13.5" customHeight="1">
      <c r="D8615" s="2"/>
    </row>
    <row r="8616" ht="13.5" customHeight="1">
      <c r="D8616" s="2"/>
    </row>
    <row r="8617" ht="13.5" customHeight="1">
      <c r="D8617" s="2"/>
    </row>
    <row r="8618" ht="13.5" customHeight="1">
      <c r="D8618" s="2"/>
    </row>
    <row r="8619" ht="13.5" customHeight="1">
      <c r="D8619" s="2"/>
    </row>
    <row r="8620" ht="13.5" customHeight="1">
      <c r="D8620" s="2"/>
    </row>
    <row r="8621" ht="13.5" customHeight="1">
      <c r="D8621" s="2"/>
    </row>
    <row r="8622" ht="13.5" customHeight="1">
      <c r="D8622" s="2"/>
    </row>
    <row r="8623" ht="13.5" customHeight="1">
      <c r="D8623" s="2"/>
    </row>
    <row r="8624" ht="13.5" customHeight="1">
      <c r="D8624" s="2"/>
    </row>
    <row r="8625" ht="13.5" customHeight="1">
      <c r="D8625" s="2"/>
    </row>
    <row r="8626" ht="13.5" customHeight="1">
      <c r="D8626" s="2"/>
    </row>
    <row r="8627" ht="13.5" customHeight="1">
      <c r="D8627" s="2"/>
    </row>
    <row r="8628" ht="13.5" customHeight="1">
      <c r="D8628" s="2"/>
    </row>
    <row r="8629" ht="13.5" customHeight="1">
      <c r="D8629" s="2"/>
    </row>
    <row r="8630" ht="13.5" customHeight="1">
      <c r="D8630" s="2"/>
    </row>
    <row r="8631" ht="13.5" customHeight="1">
      <c r="D8631" s="2"/>
    </row>
    <row r="8632" ht="13.5" customHeight="1">
      <c r="D8632" s="2"/>
    </row>
    <row r="8633" ht="13.5" customHeight="1">
      <c r="D8633" s="2"/>
    </row>
    <row r="8634" ht="13.5" customHeight="1">
      <c r="D8634" s="2"/>
    </row>
    <row r="8635" ht="13.5" customHeight="1">
      <c r="D8635" s="2"/>
    </row>
    <row r="8636" ht="13.5" customHeight="1">
      <c r="D8636" s="2"/>
    </row>
    <row r="8637" ht="13.5" customHeight="1">
      <c r="D8637" s="2"/>
    </row>
    <row r="8638" ht="13.5" customHeight="1">
      <c r="D8638" s="2"/>
    </row>
    <row r="8639" ht="13.5" customHeight="1">
      <c r="D8639" s="2"/>
    </row>
    <row r="8640" ht="13.5" customHeight="1">
      <c r="D8640" s="2"/>
    </row>
    <row r="8641" ht="13.5" customHeight="1">
      <c r="D8641" s="2"/>
    </row>
    <row r="8642" ht="13.5" customHeight="1">
      <c r="D8642" s="2"/>
    </row>
    <row r="8643" ht="13.5" customHeight="1">
      <c r="D8643" s="2"/>
    </row>
    <row r="8644" ht="13.5" customHeight="1">
      <c r="D8644" s="2"/>
    </row>
    <row r="8645" ht="13.5" customHeight="1">
      <c r="D8645" s="2"/>
    </row>
    <row r="8646" ht="13.5" customHeight="1">
      <c r="D8646" s="2"/>
    </row>
    <row r="8647" ht="13.5" customHeight="1">
      <c r="D8647" s="2"/>
    </row>
    <row r="8648" ht="13.5" customHeight="1">
      <c r="D8648" s="2"/>
    </row>
    <row r="8649" ht="13.5" customHeight="1">
      <c r="D8649" s="2"/>
    </row>
    <row r="8650" ht="13.5" customHeight="1">
      <c r="D8650" s="2"/>
    </row>
    <row r="8651" ht="13.5" customHeight="1">
      <c r="D8651" s="2"/>
    </row>
    <row r="8652" ht="13.5" customHeight="1">
      <c r="D8652" s="2"/>
    </row>
    <row r="8653" ht="13.5" customHeight="1">
      <c r="D8653" s="2"/>
    </row>
    <row r="8654" ht="13.5" customHeight="1">
      <c r="D8654" s="2"/>
    </row>
    <row r="8655" ht="13.5" customHeight="1">
      <c r="D8655" s="2"/>
    </row>
    <row r="8656" ht="13.5" customHeight="1">
      <c r="D8656" s="2"/>
    </row>
    <row r="8657" ht="13.5" customHeight="1">
      <c r="D8657" s="2"/>
    </row>
    <row r="8658" ht="13.5" customHeight="1">
      <c r="D8658" s="2"/>
    </row>
    <row r="8659" ht="13.5" customHeight="1">
      <c r="D8659" s="2"/>
    </row>
    <row r="8660" ht="13.5" customHeight="1">
      <c r="D8660" s="2"/>
    </row>
    <row r="8661" ht="13.5" customHeight="1">
      <c r="D8661" s="2"/>
    </row>
    <row r="8662" ht="13.5" customHeight="1">
      <c r="D8662" s="2"/>
    </row>
    <row r="8663" ht="13.5" customHeight="1">
      <c r="D8663" s="2"/>
    </row>
    <row r="8664" ht="13.5" customHeight="1">
      <c r="D8664" s="2"/>
    </row>
    <row r="8665" ht="13.5" customHeight="1">
      <c r="D8665" s="2"/>
    </row>
    <row r="8666" ht="13.5" customHeight="1">
      <c r="D8666" s="2"/>
    </row>
    <row r="8667" ht="13.5" customHeight="1">
      <c r="D8667" s="2"/>
    </row>
    <row r="8668" ht="13.5" customHeight="1">
      <c r="D8668" s="2"/>
    </row>
    <row r="8669" ht="13.5" customHeight="1">
      <c r="D8669" s="2"/>
    </row>
    <row r="8670" ht="13.5" customHeight="1">
      <c r="D8670" s="2"/>
    </row>
    <row r="8671" ht="13.5" customHeight="1">
      <c r="D8671" s="2"/>
    </row>
    <row r="8672" ht="13.5" customHeight="1">
      <c r="D8672" s="2"/>
    </row>
    <row r="8673" ht="13.5" customHeight="1">
      <c r="D8673" s="2"/>
    </row>
    <row r="8674" ht="13.5" customHeight="1">
      <c r="D8674" s="2"/>
    </row>
    <row r="8675" ht="13.5" customHeight="1">
      <c r="D8675" s="2"/>
    </row>
    <row r="8676" ht="13.5" customHeight="1">
      <c r="D8676" s="2"/>
    </row>
    <row r="8677" ht="13.5" customHeight="1">
      <c r="D8677" s="2"/>
    </row>
    <row r="8678" ht="13.5" customHeight="1">
      <c r="D8678" s="2"/>
    </row>
    <row r="8679" ht="13.5" customHeight="1">
      <c r="D8679" s="2"/>
    </row>
    <row r="8680" ht="13.5" customHeight="1">
      <c r="D8680" s="2"/>
    </row>
    <row r="8681" ht="13.5" customHeight="1">
      <c r="D8681" s="2"/>
    </row>
    <row r="8682" ht="13.5" customHeight="1">
      <c r="D8682" s="2"/>
    </row>
    <row r="8683" ht="13.5" customHeight="1">
      <c r="D8683" s="2"/>
    </row>
    <row r="8684" ht="13.5" customHeight="1">
      <c r="D8684" s="2"/>
    </row>
    <row r="8685" ht="13.5" customHeight="1">
      <c r="D8685" s="2"/>
    </row>
    <row r="8686" ht="13.5" customHeight="1">
      <c r="D8686" s="2"/>
    </row>
    <row r="8687" ht="13.5" customHeight="1">
      <c r="D8687" s="2"/>
    </row>
    <row r="8688" ht="13.5" customHeight="1">
      <c r="D8688" s="2"/>
    </row>
    <row r="8689" ht="13.5" customHeight="1">
      <c r="D8689" s="2"/>
    </row>
    <row r="8690" ht="13.5" customHeight="1">
      <c r="D8690" s="2"/>
    </row>
    <row r="8691" ht="13.5" customHeight="1">
      <c r="D8691" s="2"/>
    </row>
    <row r="8692" ht="13.5" customHeight="1">
      <c r="D8692" s="2"/>
    </row>
    <row r="8693" ht="13.5" customHeight="1">
      <c r="D8693" s="2"/>
    </row>
    <row r="8694" ht="13.5" customHeight="1">
      <c r="D8694" s="2"/>
    </row>
    <row r="8695" ht="13.5" customHeight="1">
      <c r="D8695" s="2"/>
    </row>
    <row r="8696" ht="13.5" customHeight="1">
      <c r="D8696" s="2"/>
    </row>
    <row r="8697" ht="13.5" customHeight="1">
      <c r="D8697" s="2"/>
    </row>
    <row r="8698" ht="13.5" customHeight="1">
      <c r="D8698" s="2"/>
    </row>
    <row r="8699" ht="13.5" customHeight="1">
      <c r="D8699" s="2"/>
    </row>
    <row r="8700" ht="13.5" customHeight="1">
      <c r="D8700" s="2"/>
    </row>
    <row r="8701" ht="13.5" customHeight="1">
      <c r="D8701" s="2"/>
    </row>
    <row r="8702" ht="13.5" customHeight="1">
      <c r="D8702" s="2"/>
    </row>
    <row r="8703" ht="13.5" customHeight="1">
      <c r="D8703" s="2"/>
    </row>
    <row r="8704" ht="13.5" customHeight="1">
      <c r="D8704" s="2"/>
    </row>
    <row r="8705" ht="13.5" customHeight="1">
      <c r="D8705" s="2"/>
    </row>
    <row r="8706" ht="13.5" customHeight="1">
      <c r="D8706" s="2"/>
    </row>
    <row r="8707" ht="13.5" customHeight="1">
      <c r="D8707" s="2"/>
    </row>
    <row r="8708" ht="13.5" customHeight="1">
      <c r="D8708" s="2"/>
    </row>
    <row r="8709" ht="13.5" customHeight="1">
      <c r="D8709" s="2"/>
    </row>
    <row r="8710" ht="13.5" customHeight="1">
      <c r="D8710" s="2"/>
    </row>
    <row r="8711" ht="13.5" customHeight="1">
      <c r="D8711" s="2"/>
    </row>
    <row r="8712" ht="13.5" customHeight="1">
      <c r="D8712" s="2"/>
    </row>
    <row r="8713" ht="13.5" customHeight="1">
      <c r="D8713" s="2"/>
    </row>
    <row r="8714" ht="13.5" customHeight="1">
      <c r="D8714" s="2"/>
    </row>
    <row r="8715" ht="13.5" customHeight="1">
      <c r="D8715" s="2"/>
    </row>
    <row r="8716" ht="13.5" customHeight="1">
      <c r="D8716" s="2"/>
    </row>
    <row r="8717" ht="13.5" customHeight="1">
      <c r="D8717" s="2"/>
    </row>
    <row r="8718" ht="13.5" customHeight="1">
      <c r="D8718" s="2"/>
    </row>
    <row r="8719" ht="13.5" customHeight="1">
      <c r="D8719" s="2"/>
    </row>
    <row r="8720" ht="13.5" customHeight="1">
      <c r="D8720" s="2"/>
    </row>
    <row r="8721" ht="13.5" customHeight="1">
      <c r="D8721" s="2"/>
    </row>
    <row r="8722" ht="13.5" customHeight="1">
      <c r="D8722" s="2"/>
    </row>
    <row r="8723" ht="13.5" customHeight="1">
      <c r="D8723" s="2"/>
    </row>
    <row r="8724" ht="13.5" customHeight="1">
      <c r="D8724" s="2"/>
    </row>
    <row r="8725" ht="13.5" customHeight="1">
      <c r="D8725" s="2"/>
    </row>
    <row r="8726" ht="13.5" customHeight="1">
      <c r="D8726" s="2"/>
    </row>
    <row r="8727" ht="13.5" customHeight="1">
      <c r="D8727" s="2"/>
    </row>
    <row r="8728" ht="13.5" customHeight="1">
      <c r="D8728" s="2"/>
    </row>
    <row r="8729" ht="13.5" customHeight="1">
      <c r="D8729" s="2"/>
    </row>
    <row r="8730" ht="13.5" customHeight="1">
      <c r="D8730" s="2"/>
    </row>
    <row r="8731" ht="13.5" customHeight="1">
      <c r="D8731" s="2"/>
    </row>
    <row r="8732" ht="13.5" customHeight="1">
      <c r="D8732" s="2"/>
    </row>
    <row r="8733" ht="13.5" customHeight="1">
      <c r="D8733" s="2"/>
    </row>
    <row r="8734" ht="13.5" customHeight="1">
      <c r="D8734" s="2"/>
    </row>
    <row r="8735" ht="13.5" customHeight="1">
      <c r="D8735" s="2"/>
    </row>
    <row r="8736" ht="13.5" customHeight="1">
      <c r="D8736" s="2"/>
    </row>
    <row r="8737" ht="13.5" customHeight="1">
      <c r="D8737" s="2"/>
    </row>
    <row r="8738" ht="13.5" customHeight="1">
      <c r="D8738" s="2"/>
    </row>
    <row r="8739" ht="13.5" customHeight="1">
      <c r="D8739" s="2"/>
    </row>
    <row r="8740" ht="13.5" customHeight="1">
      <c r="D8740" s="2"/>
    </row>
    <row r="8741" ht="13.5" customHeight="1">
      <c r="D8741" s="2"/>
    </row>
    <row r="8742" ht="13.5" customHeight="1">
      <c r="D8742" s="2"/>
    </row>
    <row r="8743" ht="13.5" customHeight="1">
      <c r="D8743" s="2"/>
    </row>
    <row r="8744" ht="13.5" customHeight="1">
      <c r="D8744" s="2"/>
    </row>
    <row r="8745" ht="13.5" customHeight="1">
      <c r="D8745" s="2"/>
    </row>
    <row r="8746" ht="13.5" customHeight="1">
      <c r="D8746" s="2"/>
    </row>
    <row r="8747" ht="13.5" customHeight="1">
      <c r="D8747" s="2"/>
    </row>
    <row r="8748" ht="13.5" customHeight="1">
      <c r="D8748" s="2"/>
    </row>
    <row r="8749" ht="13.5" customHeight="1">
      <c r="D8749" s="2"/>
    </row>
    <row r="8750" ht="13.5" customHeight="1">
      <c r="D8750" s="2"/>
    </row>
    <row r="8751" ht="13.5" customHeight="1">
      <c r="D8751" s="2"/>
    </row>
    <row r="8752" ht="13.5" customHeight="1">
      <c r="D8752" s="2"/>
    </row>
    <row r="8753" ht="13.5" customHeight="1">
      <c r="D8753" s="2"/>
    </row>
    <row r="8754" ht="13.5" customHeight="1">
      <c r="D8754" s="2"/>
    </row>
    <row r="8755" ht="13.5" customHeight="1">
      <c r="D8755" s="2"/>
    </row>
    <row r="8756" ht="13.5" customHeight="1">
      <c r="D8756" s="2"/>
    </row>
    <row r="8757" ht="13.5" customHeight="1">
      <c r="D8757" s="2"/>
    </row>
    <row r="8758" ht="13.5" customHeight="1">
      <c r="D8758" s="2"/>
    </row>
    <row r="8759" ht="13.5" customHeight="1">
      <c r="D8759" s="2"/>
    </row>
    <row r="8760" ht="13.5" customHeight="1">
      <c r="D8760" s="2"/>
    </row>
    <row r="8761" ht="13.5" customHeight="1">
      <c r="D8761" s="2"/>
    </row>
    <row r="8762" ht="13.5" customHeight="1">
      <c r="D8762" s="2"/>
    </row>
    <row r="8763" ht="13.5" customHeight="1">
      <c r="D8763" s="2"/>
    </row>
    <row r="8764" ht="13.5" customHeight="1">
      <c r="D8764" s="2"/>
    </row>
    <row r="8765" ht="13.5" customHeight="1">
      <c r="D8765" s="2"/>
    </row>
    <row r="8766" ht="13.5" customHeight="1">
      <c r="D8766" s="2"/>
    </row>
    <row r="8767" ht="13.5" customHeight="1">
      <c r="D8767" s="2"/>
    </row>
    <row r="8768" ht="13.5" customHeight="1">
      <c r="D8768" s="2"/>
    </row>
    <row r="8769" ht="13.5" customHeight="1">
      <c r="D8769" s="2"/>
    </row>
    <row r="8770" ht="13.5" customHeight="1">
      <c r="D8770" s="2"/>
    </row>
    <row r="8771" ht="13.5" customHeight="1">
      <c r="D8771" s="2"/>
    </row>
    <row r="8772" ht="13.5" customHeight="1">
      <c r="D8772" s="2"/>
    </row>
    <row r="8773" ht="13.5" customHeight="1">
      <c r="D8773" s="2"/>
    </row>
    <row r="8774" ht="13.5" customHeight="1">
      <c r="D8774" s="2"/>
    </row>
    <row r="8775" ht="13.5" customHeight="1">
      <c r="D8775" s="2"/>
    </row>
    <row r="8776" ht="13.5" customHeight="1">
      <c r="D8776" s="2"/>
    </row>
    <row r="8777" ht="13.5" customHeight="1">
      <c r="D8777" s="2"/>
    </row>
    <row r="8778" ht="13.5" customHeight="1">
      <c r="D8778" s="2"/>
    </row>
    <row r="8779" ht="13.5" customHeight="1">
      <c r="D8779" s="2"/>
    </row>
    <row r="8780" ht="13.5" customHeight="1">
      <c r="D8780" s="2"/>
    </row>
    <row r="8781" ht="13.5" customHeight="1">
      <c r="D8781" s="2"/>
    </row>
    <row r="8782" ht="13.5" customHeight="1">
      <c r="D8782" s="2"/>
    </row>
    <row r="8783" ht="13.5" customHeight="1">
      <c r="D8783" s="2"/>
    </row>
    <row r="8784" ht="13.5" customHeight="1">
      <c r="D8784" s="2"/>
    </row>
    <row r="8785" ht="13.5" customHeight="1">
      <c r="D8785" s="2"/>
    </row>
    <row r="8786" ht="13.5" customHeight="1">
      <c r="D8786" s="2"/>
    </row>
    <row r="8787" ht="13.5" customHeight="1">
      <c r="D8787" s="2"/>
    </row>
    <row r="8788" ht="13.5" customHeight="1">
      <c r="D8788" s="2"/>
    </row>
    <row r="8789" ht="13.5" customHeight="1">
      <c r="D8789" s="2"/>
    </row>
    <row r="8790" ht="13.5" customHeight="1">
      <c r="D8790" s="2"/>
    </row>
    <row r="8791" ht="13.5" customHeight="1">
      <c r="D8791" s="2"/>
    </row>
    <row r="8792" ht="13.5" customHeight="1">
      <c r="D8792" s="2"/>
    </row>
    <row r="8793" ht="13.5" customHeight="1">
      <c r="D8793" s="2"/>
    </row>
    <row r="8794" ht="13.5" customHeight="1">
      <c r="D8794" s="2"/>
    </row>
    <row r="8795" ht="13.5" customHeight="1">
      <c r="D8795" s="2"/>
    </row>
    <row r="8796" ht="13.5" customHeight="1">
      <c r="D8796" s="2"/>
    </row>
    <row r="8797" ht="13.5" customHeight="1">
      <c r="D8797" s="2"/>
    </row>
    <row r="8798" ht="13.5" customHeight="1">
      <c r="D8798" s="2"/>
    </row>
    <row r="8799" ht="13.5" customHeight="1">
      <c r="D8799" s="2"/>
    </row>
    <row r="8800" ht="13.5" customHeight="1">
      <c r="D8800" s="2"/>
    </row>
    <row r="8801" ht="13.5" customHeight="1">
      <c r="D8801" s="2"/>
    </row>
    <row r="8802" ht="13.5" customHeight="1">
      <c r="D8802" s="2"/>
    </row>
    <row r="8803" ht="13.5" customHeight="1">
      <c r="D8803" s="2"/>
    </row>
    <row r="8804" ht="13.5" customHeight="1">
      <c r="D8804" s="2"/>
    </row>
    <row r="8805" ht="13.5" customHeight="1">
      <c r="D8805" s="2"/>
    </row>
    <row r="8806" ht="13.5" customHeight="1">
      <c r="D8806" s="2"/>
    </row>
    <row r="8807" ht="13.5" customHeight="1">
      <c r="D8807" s="2"/>
    </row>
    <row r="8808" ht="13.5" customHeight="1">
      <c r="D8808" s="2"/>
    </row>
    <row r="8809" ht="13.5" customHeight="1">
      <c r="D8809" s="2"/>
    </row>
    <row r="8810" ht="13.5" customHeight="1">
      <c r="D8810" s="2"/>
    </row>
    <row r="8811" ht="13.5" customHeight="1">
      <c r="D8811" s="2"/>
    </row>
    <row r="8812" ht="13.5" customHeight="1">
      <c r="D8812" s="2"/>
    </row>
    <row r="8813" ht="13.5" customHeight="1">
      <c r="D8813" s="2"/>
    </row>
    <row r="8814" ht="13.5" customHeight="1">
      <c r="D8814" s="2"/>
    </row>
    <row r="8815" ht="13.5" customHeight="1">
      <c r="D8815" s="2"/>
    </row>
    <row r="8816" ht="13.5" customHeight="1">
      <c r="D8816" s="2"/>
    </row>
    <row r="8817" ht="13.5" customHeight="1">
      <c r="D8817" s="2"/>
    </row>
    <row r="8818" ht="13.5" customHeight="1">
      <c r="D8818" s="2"/>
    </row>
    <row r="8819" ht="13.5" customHeight="1">
      <c r="D8819" s="2"/>
    </row>
    <row r="8820" ht="13.5" customHeight="1">
      <c r="D8820" s="2"/>
    </row>
    <row r="8821" ht="13.5" customHeight="1">
      <c r="D8821" s="2"/>
    </row>
    <row r="8822" ht="13.5" customHeight="1">
      <c r="D8822" s="2"/>
    </row>
    <row r="8823" ht="13.5" customHeight="1">
      <c r="D8823" s="2"/>
    </row>
    <row r="8824" ht="13.5" customHeight="1">
      <c r="D8824" s="2"/>
    </row>
    <row r="8825" ht="13.5" customHeight="1">
      <c r="D8825" s="2"/>
    </row>
    <row r="8826" ht="13.5" customHeight="1">
      <c r="D8826" s="2"/>
    </row>
    <row r="8827" ht="13.5" customHeight="1">
      <c r="D8827" s="2"/>
    </row>
    <row r="8828" ht="13.5" customHeight="1">
      <c r="D8828" s="2"/>
    </row>
    <row r="8829" ht="13.5" customHeight="1">
      <c r="D8829" s="2"/>
    </row>
    <row r="8830" ht="13.5" customHeight="1">
      <c r="D8830" s="2"/>
    </row>
    <row r="8831" ht="13.5" customHeight="1">
      <c r="D8831" s="2"/>
    </row>
    <row r="8832" ht="13.5" customHeight="1">
      <c r="D8832" s="2"/>
    </row>
    <row r="8833" ht="13.5" customHeight="1">
      <c r="D8833" s="2"/>
    </row>
    <row r="8834" ht="13.5" customHeight="1">
      <c r="D8834" s="2"/>
    </row>
    <row r="8835" ht="13.5" customHeight="1">
      <c r="D8835" s="2"/>
    </row>
    <row r="8836" ht="13.5" customHeight="1">
      <c r="D8836" s="2"/>
    </row>
    <row r="8837" ht="13.5" customHeight="1">
      <c r="D8837" s="2"/>
    </row>
    <row r="8838" ht="13.5" customHeight="1">
      <c r="D8838" s="2"/>
    </row>
    <row r="8839" ht="13.5" customHeight="1">
      <c r="D8839" s="2"/>
    </row>
    <row r="8840" ht="13.5" customHeight="1">
      <c r="D8840" s="2"/>
    </row>
    <row r="8841" ht="13.5" customHeight="1">
      <c r="D8841" s="2"/>
    </row>
    <row r="8842" ht="13.5" customHeight="1">
      <c r="D8842" s="2"/>
    </row>
    <row r="8843" ht="13.5" customHeight="1">
      <c r="D8843" s="2"/>
    </row>
    <row r="8844" ht="13.5" customHeight="1">
      <c r="D8844" s="2"/>
    </row>
    <row r="8845" ht="13.5" customHeight="1">
      <c r="D8845" s="2"/>
    </row>
    <row r="8846" ht="13.5" customHeight="1">
      <c r="D8846" s="2"/>
    </row>
    <row r="8847" ht="13.5" customHeight="1">
      <c r="D8847" s="2"/>
    </row>
    <row r="8848" ht="13.5" customHeight="1">
      <c r="D8848" s="2"/>
    </row>
    <row r="8849" ht="13.5" customHeight="1">
      <c r="D8849" s="2"/>
    </row>
    <row r="8850" ht="13.5" customHeight="1">
      <c r="D8850" s="2"/>
    </row>
    <row r="8851" ht="13.5" customHeight="1">
      <c r="D8851" s="2"/>
    </row>
    <row r="8852" ht="13.5" customHeight="1">
      <c r="D8852" s="2"/>
    </row>
    <row r="8853" ht="13.5" customHeight="1">
      <c r="D8853" s="2"/>
    </row>
    <row r="8854" ht="13.5" customHeight="1">
      <c r="D8854" s="2"/>
    </row>
    <row r="8855" ht="13.5" customHeight="1">
      <c r="D8855" s="2"/>
    </row>
    <row r="8856" ht="13.5" customHeight="1">
      <c r="D8856" s="2"/>
    </row>
    <row r="8857" ht="13.5" customHeight="1">
      <c r="D8857" s="2"/>
    </row>
    <row r="8858" ht="13.5" customHeight="1">
      <c r="D8858" s="2"/>
    </row>
    <row r="8859" ht="13.5" customHeight="1">
      <c r="D8859" s="2"/>
    </row>
    <row r="8860" ht="13.5" customHeight="1">
      <c r="D8860" s="2"/>
    </row>
    <row r="8861" ht="13.5" customHeight="1">
      <c r="D8861" s="2"/>
    </row>
    <row r="8862" ht="13.5" customHeight="1">
      <c r="D8862" s="2"/>
    </row>
    <row r="8863" ht="13.5" customHeight="1">
      <c r="D8863" s="2"/>
    </row>
    <row r="8864" ht="13.5" customHeight="1">
      <c r="D8864" s="2"/>
    </row>
    <row r="8865" ht="13.5" customHeight="1">
      <c r="D8865" s="2"/>
    </row>
    <row r="8866" ht="13.5" customHeight="1">
      <c r="D8866" s="2"/>
    </row>
    <row r="8867" ht="13.5" customHeight="1">
      <c r="D8867" s="2"/>
    </row>
    <row r="8868" ht="13.5" customHeight="1">
      <c r="D8868" s="2"/>
    </row>
    <row r="8869" ht="13.5" customHeight="1">
      <c r="D8869" s="2"/>
    </row>
    <row r="8870" ht="13.5" customHeight="1">
      <c r="D8870" s="2"/>
    </row>
    <row r="8871" ht="13.5" customHeight="1">
      <c r="D8871" s="2"/>
    </row>
    <row r="8872" ht="13.5" customHeight="1">
      <c r="D8872" s="2"/>
    </row>
    <row r="8873" ht="13.5" customHeight="1">
      <c r="D8873" s="2"/>
    </row>
    <row r="8874" ht="13.5" customHeight="1">
      <c r="D8874" s="2"/>
    </row>
    <row r="8875" ht="13.5" customHeight="1">
      <c r="D8875" s="2"/>
    </row>
    <row r="8876" ht="13.5" customHeight="1">
      <c r="D8876" s="2"/>
    </row>
    <row r="8877" ht="13.5" customHeight="1">
      <c r="D8877" s="2"/>
    </row>
    <row r="8878" ht="13.5" customHeight="1">
      <c r="D8878" s="2"/>
    </row>
    <row r="8879" ht="13.5" customHeight="1">
      <c r="D8879" s="2"/>
    </row>
    <row r="8880" ht="13.5" customHeight="1">
      <c r="D8880" s="2"/>
    </row>
    <row r="8881" ht="13.5" customHeight="1">
      <c r="D8881" s="2"/>
    </row>
    <row r="8882" ht="13.5" customHeight="1">
      <c r="D8882" s="2"/>
    </row>
    <row r="8883" ht="13.5" customHeight="1">
      <c r="D8883" s="2"/>
    </row>
    <row r="8884" ht="13.5" customHeight="1">
      <c r="D8884" s="2"/>
    </row>
    <row r="8885" ht="13.5" customHeight="1">
      <c r="D8885" s="2"/>
    </row>
    <row r="8886" ht="13.5" customHeight="1">
      <c r="D8886" s="2"/>
    </row>
    <row r="8887" ht="13.5" customHeight="1">
      <c r="D8887" s="2"/>
    </row>
    <row r="8888" ht="13.5" customHeight="1">
      <c r="D8888" s="2"/>
    </row>
    <row r="8889" ht="13.5" customHeight="1">
      <c r="D8889" s="2"/>
    </row>
    <row r="8890" ht="13.5" customHeight="1">
      <c r="D8890" s="2"/>
    </row>
    <row r="8891" ht="13.5" customHeight="1">
      <c r="D8891" s="2"/>
    </row>
    <row r="8892" ht="13.5" customHeight="1">
      <c r="D8892" s="2"/>
    </row>
    <row r="8893" ht="13.5" customHeight="1">
      <c r="D8893" s="2"/>
    </row>
    <row r="8894" ht="13.5" customHeight="1">
      <c r="D8894" s="2"/>
    </row>
    <row r="8895" ht="13.5" customHeight="1">
      <c r="D8895" s="2"/>
    </row>
    <row r="8896" ht="13.5" customHeight="1">
      <c r="D8896" s="2"/>
    </row>
    <row r="8897" ht="13.5" customHeight="1">
      <c r="D8897" s="2"/>
    </row>
    <row r="8898" ht="13.5" customHeight="1">
      <c r="D8898" s="2"/>
    </row>
    <row r="8899" ht="13.5" customHeight="1">
      <c r="D8899" s="2"/>
    </row>
    <row r="8900" ht="13.5" customHeight="1">
      <c r="D8900" s="2"/>
    </row>
    <row r="8901" ht="13.5" customHeight="1">
      <c r="D8901" s="2"/>
    </row>
    <row r="8902" ht="13.5" customHeight="1">
      <c r="D8902" s="2"/>
    </row>
    <row r="8903" ht="13.5" customHeight="1">
      <c r="D8903" s="2"/>
    </row>
    <row r="8904" ht="13.5" customHeight="1">
      <c r="D8904" s="2"/>
    </row>
    <row r="8905" ht="13.5" customHeight="1">
      <c r="D8905" s="2"/>
    </row>
    <row r="8906" ht="13.5" customHeight="1">
      <c r="D8906" s="2"/>
    </row>
    <row r="8907" ht="13.5" customHeight="1">
      <c r="D8907" s="2"/>
    </row>
    <row r="8908" ht="13.5" customHeight="1">
      <c r="D8908" s="2"/>
    </row>
    <row r="8909" ht="13.5" customHeight="1">
      <c r="D8909" s="2"/>
    </row>
    <row r="8910" ht="13.5" customHeight="1">
      <c r="D8910" s="2"/>
    </row>
    <row r="8911" ht="13.5" customHeight="1">
      <c r="D8911" s="2"/>
    </row>
    <row r="8912" ht="13.5" customHeight="1">
      <c r="D8912" s="2"/>
    </row>
    <row r="8913" ht="13.5" customHeight="1">
      <c r="D8913" s="2"/>
    </row>
    <row r="8914" ht="13.5" customHeight="1">
      <c r="D8914" s="2"/>
    </row>
    <row r="8915" ht="13.5" customHeight="1">
      <c r="D8915" s="2"/>
    </row>
    <row r="8916" ht="13.5" customHeight="1">
      <c r="D8916" s="2"/>
    </row>
    <row r="8917" ht="13.5" customHeight="1">
      <c r="D8917" s="2"/>
    </row>
    <row r="8918" ht="13.5" customHeight="1">
      <c r="D8918" s="2"/>
    </row>
    <row r="8919" ht="13.5" customHeight="1">
      <c r="D8919" s="2"/>
    </row>
    <row r="8920" ht="13.5" customHeight="1">
      <c r="D8920" s="2"/>
    </row>
    <row r="8921" ht="13.5" customHeight="1">
      <c r="D8921" s="2"/>
    </row>
    <row r="8922" ht="13.5" customHeight="1">
      <c r="D8922" s="2"/>
    </row>
    <row r="8923" ht="13.5" customHeight="1">
      <c r="D8923" s="2"/>
    </row>
    <row r="8924" ht="13.5" customHeight="1">
      <c r="D8924" s="2"/>
    </row>
    <row r="8925" ht="13.5" customHeight="1">
      <c r="D8925" s="2"/>
    </row>
    <row r="8926" ht="13.5" customHeight="1">
      <c r="D8926" s="2"/>
    </row>
    <row r="8927" ht="13.5" customHeight="1">
      <c r="D8927" s="2"/>
    </row>
    <row r="8928" ht="13.5" customHeight="1">
      <c r="D8928" s="2"/>
    </row>
    <row r="8929" ht="13.5" customHeight="1">
      <c r="D8929" s="2"/>
    </row>
    <row r="8930" ht="13.5" customHeight="1">
      <c r="D8930" s="2"/>
    </row>
    <row r="8931" ht="13.5" customHeight="1">
      <c r="D8931" s="2"/>
    </row>
    <row r="8932" ht="13.5" customHeight="1">
      <c r="D8932" s="2"/>
    </row>
    <row r="8933" ht="13.5" customHeight="1">
      <c r="D8933" s="2"/>
    </row>
    <row r="8934" ht="13.5" customHeight="1">
      <c r="D8934" s="2"/>
    </row>
    <row r="8935" ht="13.5" customHeight="1">
      <c r="D8935" s="2"/>
    </row>
    <row r="8936" ht="13.5" customHeight="1">
      <c r="D8936" s="2"/>
    </row>
    <row r="8937" ht="13.5" customHeight="1">
      <c r="D8937" s="2"/>
    </row>
    <row r="8938" ht="13.5" customHeight="1">
      <c r="D8938" s="2"/>
    </row>
    <row r="8939" ht="13.5" customHeight="1">
      <c r="D8939" s="2"/>
    </row>
    <row r="8940" ht="13.5" customHeight="1">
      <c r="D8940" s="2"/>
    </row>
    <row r="8941" ht="13.5" customHeight="1">
      <c r="D8941" s="2"/>
    </row>
    <row r="8942" ht="13.5" customHeight="1">
      <c r="D8942" s="2"/>
    </row>
    <row r="8943" ht="13.5" customHeight="1">
      <c r="D8943" s="2"/>
    </row>
    <row r="8944" ht="13.5" customHeight="1">
      <c r="D8944" s="2"/>
    </row>
    <row r="8945" ht="13.5" customHeight="1">
      <c r="D8945" s="2"/>
    </row>
    <row r="8946" ht="13.5" customHeight="1">
      <c r="D8946" s="2"/>
    </row>
    <row r="8947" ht="13.5" customHeight="1">
      <c r="D8947" s="2"/>
    </row>
    <row r="8948" ht="13.5" customHeight="1">
      <c r="D8948" s="2"/>
    </row>
    <row r="8949" ht="13.5" customHeight="1">
      <c r="D8949" s="2"/>
    </row>
    <row r="8950" ht="13.5" customHeight="1">
      <c r="D8950" s="2"/>
    </row>
    <row r="8951" ht="13.5" customHeight="1">
      <c r="D8951" s="2"/>
    </row>
    <row r="8952" ht="13.5" customHeight="1">
      <c r="D8952" s="2"/>
    </row>
    <row r="8953" ht="13.5" customHeight="1">
      <c r="D8953" s="2"/>
    </row>
    <row r="8954" ht="13.5" customHeight="1">
      <c r="D8954" s="2"/>
    </row>
    <row r="8955" ht="13.5" customHeight="1">
      <c r="D8955" s="2"/>
    </row>
    <row r="8956" ht="13.5" customHeight="1">
      <c r="D8956" s="2"/>
    </row>
    <row r="8957" ht="13.5" customHeight="1">
      <c r="D8957" s="2"/>
    </row>
    <row r="8958" ht="13.5" customHeight="1">
      <c r="D8958" s="2"/>
    </row>
    <row r="8959" ht="13.5" customHeight="1">
      <c r="D8959" s="2"/>
    </row>
    <row r="8960" ht="13.5" customHeight="1">
      <c r="D8960" s="2"/>
    </row>
    <row r="8961" ht="13.5" customHeight="1">
      <c r="D8961" s="2"/>
    </row>
    <row r="8962" ht="13.5" customHeight="1">
      <c r="D8962" s="2"/>
    </row>
    <row r="8963" ht="13.5" customHeight="1">
      <c r="D8963" s="2"/>
    </row>
    <row r="8964" ht="13.5" customHeight="1">
      <c r="D8964" s="2"/>
    </row>
    <row r="8965" ht="13.5" customHeight="1">
      <c r="D8965" s="2"/>
    </row>
    <row r="8966" ht="13.5" customHeight="1">
      <c r="D8966" s="2"/>
    </row>
    <row r="8967" ht="13.5" customHeight="1">
      <c r="D8967" s="2"/>
    </row>
    <row r="8968" ht="13.5" customHeight="1">
      <c r="D8968" s="2"/>
    </row>
    <row r="8969" ht="13.5" customHeight="1">
      <c r="D8969" s="2"/>
    </row>
    <row r="8970" ht="13.5" customHeight="1">
      <c r="D8970" s="2"/>
    </row>
    <row r="8971" ht="13.5" customHeight="1">
      <c r="D8971" s="2"/>
    </row>
    <row r="8972" ht="13.5" customHeight="1">
      <c r="D8972" s="2"/>
    </row>
    <row r="8973" ht="13.5" customHeight="1">
      <c r="D8973" s="2"/>
    </row>
    <row r="8974" ht="13.5" customHeight="1">
      <c r="D8974" s="2"/>
    </row>
    <row r="8975" ht="13.5" customHeight="1">
      <c r="D8975" s="2"/>
    </row>
    <row r="8976" ht="13.5" customHeight="1">
      <c r="D8976" s="2"/>
    </row>
    <row r="8977" ht="13.5" customHeight="1">
      <c r="D8977" s="2"/>
    </row>
    <row r="8978" ht="13.5" customHeight="1">
      <c r="D8978" s="2"/>
    </row>
    <row r="8979" ht="13.5" customHeight="1">
      <c r="D8979" s="2"/>
    </row>
    <row r="8980" ht="13.5" customHeight="1">
      <c r="D8980" s="2"/>
    </row>
    <row r="8981" ht="13.5" customHeight="1">
      <c r="D8981" s="2"/>
    </row>
    <row r="8982" ht="13.5" customHeight="1">
      <c r="D8982" s="2"/>
    </row>
    <row r="8983" ht="13.5" customHeight="1">
      <c r="D8983" s="2"/>
    </row>
    <row r="8984" ht="13.5" customHeight="1">
      <c r="D8984" s="2"/>
    </row>
    <row r="8985" ht="13.5" customHeight="1">
      <c r="D8985" s="2"/>
    </row>
    <row r="8986" ht="13.5" customHeight="1">
      <c r="D8986" s="2"/>
    </row>
    <row r="8987" ht="13.5" customHeight="1">
      <c r="D8987" s="2"/>
    </row>
    <row r="8988" ht="13.5" customHeight="1">
      <c r="D8988" s="2"/>
    </row>
    <row r="8989" ht="13.5" customHeight="1">
      <c r="D8989" s="2"/>
    </row>
    <row r="8990" ht="13.5" customHeight="1">
      <c r="D8990" s="2"/>
    </row>
    <row r="8991" ht="13.5" customHeight="1">
      <c r="D8991" s="2"/>
    </row>
    <row r="8992" ht="13.5" customHeight="1">
      <c r="D8992" s="2"/>
    </row>
    <row r="8993" ht="13.5" customHeight="1">
      <c r="D8993" s="2"/>
    </row>
    <row r="8994" ht="13.5" customHeight="1">
      <c r="D8994" s="2"/>
    </row>
    <row r="8995" ht="13.5" customHeight="1">
      <c r="D8995" s="2"/>
    </row>
    <row r="8996" ht="13.5" customHeight="1">
      <c r="D8996" s="2"/>
    </row>
    <row r="8997" ht="13.5" customHeight="1">
      <c r="D8997" s="2"/>
    </row>
    <row r="8998" ht="13.5" customHeight="1">
      <c r="D8998" s="2"/>
    </row>
    <row r="8999" ht="13.5" customHeight="1">
      <c r="D8999" s="2"/>
    </row>
    <row r="9000" ht="13.5" customHeight="1">
      <c r="D9000" s="2"/>
    </row>
    <row r="9001" ht="13.5" customHeight="1">
      <c r="D9001" s="2"/>
    </row>
    <row r="9002" ht="13.5" customHeight="1">
      <c r="D9002" s="2"/>
    </row>
    <row r="9003" ht="13.5" customHeight="1">
      <c r="D9003" s="2"/>
    </row>
    <row r="9004" ht="13.5" customHeight="1">
      <c r="D9004" s="2"/>
    </row>
    <row r="9005" ht="13.5" customHeight="1">
      <c r="D9005" s="2"/>
    </row>
    <row r="9006" ht="13.5" customHeight="1">
      <c r="D9006" s="2"/>
    </row>
    <row r="9007" ht="13.5" customHeight="1">
      <c r="D9007" s="2"/>
    </row>
    <row r="9008" ht="13.5" customHeight="1">
      <c r="D9008" s="2"/>
    </row>
    <row r="9009" ht="13.5" customHeight="1">
      <c r="D9009" s="2"/>
    </row>
    <row r="9010" ht="13.5" customHeight="1">
      <c r="D9010" s="2"/>
    </row>
    <row r="9011" ht="13.5" customHeight="1">
      <c r="D9011" s="2"/>
    </row>
    <row r="9012" ht="13.5" customHeight="1">
      <c r="D9012" s="2"/>
    </row>
    <row r="9013" ht="13.5" customHeight="1">
      <c r="D9013" s="2"/>
    </row>
    <row r="9014" ht="13.5" customHeight="1">
      <c r="D9014" s="2"/>
    </row>
    <row r="9015" ht="13.5" customHeight="1">
      <c r="D9015" s="2"/>
    </row>
    <row r="9016" ht="13.5" customHeight="1">
      <c r="D9016" s="2"/>
    </row>
    <row r="9017" ht="13.5" customHeight="1">
      <c r="D9017" s="2"/>
    </row>
    <row r="9018" ht="13.5" customHeight="1">
      <c r="D9018" s="2"/>
    </row>
    <row r="9019" ht="13.5" customHeight="1">
      <c r="D9019" s="2"/>
    </row>
    <row r="9020" ht="13.5" customHeight="1">
      <c r="D9020" s="2"/>
    </row>
    <row r="9021" ht="13.5" customHeight="1">
      <c r="D9021" s="2"/>
    </row>
    <row r="9022" ht="13.5" customHeight="1">
      <c r="D9022" s="2"/>
    </row>
    <row r="9023" ht="13.5" customHeight="1">
      <c r="D9023" s="2"/>
    </row>
    <row r="9024" ht="13.5" customHeight="1">
      <c r="D9024" s="2"/>
    </row>
    <row r="9025" ht="13.5" customHeight="1">
      <c r="D9025" s="2"/>
    </row>
    <row r="9026" ht="13.5" customHeight="1">
      <c r="D9026" s="2"/>
    </row>
    <row r="9027" ht="13.5" customHeight="1">
      <c r="D9027" s="2"/>
    </row>
    <row r="9028" ht="13.5" customHeight="1">
      <c r="D9028" s="2"/>
    </row>
    <row r="9029" ht="13.5" customHeight="1">
      <c r="D9029" s="2"/>
    </row>
    <row r="9030" ht="13.5" customHeight="1">
      <c r="D9030" s="2"/>
    </row>
    <row r="9031" ht="13.5" customHeight="1">
      <c r="D9031" s="2"/>
    </row>
    <row r="9032" ht="13.5" customHeight="1">
      <c r="D9032" s="2"/>
    </row>
    <row r="9033" ht="13.5" customHeight="1">
      <c r="D9033" s="2"/>
    </row>
    <row r="9034" ht="13.5" customHeight="1">
      <c r="D9034" s="2"/>
    </row>
    <row r="9035" ht="13.5" customHeight="1">
      <c r="D9035" s="2"/>
    </row>
    <row r="9036" ht="13.5" customHeight="1">
      <c r="D9036" s="2"/>
    </row>
    <row r="9037" ht="13.5" customHeight="1">
      <c r="D9037" s="2"/>
    </row>
    <row r="9038" ht="13.5" customHeight="1">
      <c r="D9038" s="2"/>
    </row>
    <row r="9039" ht="13.5" customHeight="1">
      <c r="D9039" s="2"/>
    </row>
    <row r="9040" ht="13.5" customHeight="1">
      <c r="D9040" s="2"/>
    </row>
    <row r="9041" ht="13.5" customHeight="1">
      <c r="D9041" s="2"/>
    </row>
    <row r="9042" ht="13.5" customHeight="1">
      <c r="D9042" s="2"/>
    </row>
    <row r="9043" ht="13.5" customHeight="1">
      <c r="D9043" s="2"/>
    </row>
    <row r="9044" ht="13.5" customHeight="1">
      <c r="D9044" s="2"/>
    </row>
    <row r="9045" ht="13.5" customHeight="1">
      <c r="D9045" s="2"/>
    </row>
    <row r="9046" ht="13.5" customHeight="1">
      <c r="D9046" s="2"/>
    </row>
    <row r="9047" ht="13.5" customHeight="1">
      <c r="D9047" s="2"/>
    </row>
    <row r="9048" ht="13.5" customHeight="1">
      <c r="D9048" s="2"/>
    </row>
    <row r="9049" ht="13.5" customHeight="1">
      <c r="D9049" s="2"/>
    </row>
    <row r="9050" ht="13.5" customHeight="1">
      <c r="D9050" s="2"/>
    </row>
    <row r="9051" ht="13.5" customHeight="1">
      <c r="D9051" s="2"/>
    </row>
    <row r="9052" ht="13.5" customHeight="1">
      <c r="D9052" s="2"/>
    </row>
    <row r="9053" ht="13.5" customHeight="1">
      <c r="D9053" s="2"/>
    </row>
    <row r="9054" ht="13.5" customHeight="1">
      <c r="D9054" s="2"/>
    </row>
    <row r="9055" ht="13.5" customHeight="1">
      <c r="D9055" s="2"/>
    </row>
    <row r="9056" ht="13.5" customHeight="1">
      <c r="D9056" s="2"/>
    </row>
    <row r="9057" ht="13.5" customHeight="1">
      <c r="D9057" s="2"/>
    </row>
    <row r="9058" ht="13.5" customHeight="1">
      <c r="D9058" s="2"/>
    </row>
    <row r="9059" ht="13.5" customHeight="1">
      <c r="D9059" s="2"/>
    </row>
    <row r="9060" ht="13.5" customHeight="1">
      <c r="D9060" s="2"/>
    </row>
    <row r="9061" ht="13.5" customHeight="1">
      <c r="D9061" s="2"/>
    </row>
    <row r="9062" ht="13.5" customHeight="1">
      <c r="D9062" s="2"/>
    </row>
    <row r="9063" ht="13.5" customHeight="1">
      <c r="D9063" s="2"/>
    </row>
    <row r="9064" ht="13.5" customHeight="1">
      <c r="D9064" s="2"/>
    </row>
    <row r="9065" ht="13.5" customHeight="1">
      <c r="D9065" s="2"/>
    </row>
    <row r="9066" ht="13.5" customHeight="1">
      <c r="D9066" s="2"/>
    </row>
    <row r="9067" ht="13.5" customHeight="1">
      <c r="D9067" s="2"/>
    </row>
    <row r="9068" ht="13.5" customHeight="1">
      <c r="D9068" s="2"/>
    </row>
    <row r="9069" ht="13.5" customHeight="1">
      <c r="D9069" s="2"/>
    </row>
    <row r="9070" ht="13.5" customHeight="1">
      <c r="D9070" s="2"/>
    </row>
    <row r="9071" ht="13.5" customHeight="1">
      <c r="D9071" s="2"/>
    </row>
    <row r="9072" ht="13.5" customHeight="1">
      <c r="D9072" s="2"/>
    </row>
    <row r="9073" ht="13.5" customHeight="1">
      <c r="D9073" s="2"/>
    </row>
    <row r="9074" ht="13.5" customHeight="1">
      <c r="D9074" s="2"/>
    </row>
    <row r="9075" ht="13.5" customHeight="1">
      <c r="D9075" s="2"/>
    </row>
    <row r="9076" ht="13.5" customHeight="1">
      <c r="D9076" s="2"/>
    </row>
    <row r="9077" ht="13.5" customHeight="1">
      <c r="D9077" s="2"/>
    </row>
    <row r="9078" ht="13.5" customHeight="1">
      <c r="D9078" s="2"/>
    </row>
    <row r="9079" ht="13.5" customHeight="1">
      <c r="D9079" s="2"/>
    </row>
    <row r="9080" ht="13.5" customHeight="1">
      <c r="D9080" s="2"/>
    </row>
    <row r="9081" ht="13.5" customHeight="1">
      <c r="D9081" s="2"/>
    </row>
    <row r="9082" ht="13.5" customHeight="1">
      <c r="D9082" s="2"/>
    </row>
    <row r="9083" ht="13.5" customHeight="1">
      <c r="D9083" s="2"/>
    </row>
    <row r="9084" ht="13.5" customHeight="1">
      <c r="D9084" s="2"/>
    </row>
    <row r="9085" ht="13.5" customHeight="1">
      <c r="D9085" s="2"/>
    </row>
    <row r="9086" ht="13.5" customHeight="1">
      <c r="D9086" s="2"/>
    </row>
    <row r="9087" ht="13.5" customHeight="1">
      <c r="D9087" s="2"/>
    </row>
    <row r="9088" ht="13.5" customHeight="1">
      <c r="D9088" s="2"/>
    </row>
    <row r="9089" ht="13.5" customHeight="1">
      <c r="D9089" s="2"/>
    </row>
    <row r="9090" ht="13.5" customHeight="1">
      <c r="D9090" s="2"/>
    </row>
    <row r="9091" ht="13.5" customHeight="1">
      <c r="D9091" s="2"/>
    </row>
    <row r="9092" ht="13.5" customHeight="1">
      <c r="D9092" s="2"/>
    </row>
    <row r="9093" ht="13.5" customHeight="1">
      <c r="D9093" s="2"/>
    </row>
    <row r="9094" ht="13.5" customHeight="1">
      <c r="D9094" s="2"/>
    </row>
    <row r="9095" ht="13.5" customHeight="1">
      <c r="D9095" s="2"/>
    </row>
    <row r="9096" ht="13.5" customHeight="1">
      <c r="D9096" s="2"/>
    </row>
    <row r="9097" ht="13.5" customHeight="1">
      <c r="D9097" s="2"/>
    </row>
    <row r="9098" ht="13.5" customHeight="1">
      <c r="D9098" s="2"/>
    </row>
    <row r="9099" ht="13.5" customHeight="1">
      <c r="D9099" s="2"/>
    </row>
    <row r="9100" ht="13.5" customHeight="1">
      <c r="D9100" s="2"/>
    </row>
    <row r="9101" ht="13.5" customHeight="1">
      <c r="D9101" s="2"/>
    </row>
    <row r="9102" ht="13.5" customHeight="1">
      <c r="D9102" s="2"/>
    </row>
    <row r="9103" ht="13.5" customHeight="1">
      <c r="D9103" s="2"/>
    </row>
    <row r="9104" ht="13.5" customHeight="1">
      <c r="D9104" s="2"/>
    </row>
    <row r="9105" ht="13.5" customHeight="1">
      <c r="D9105" s="2"/>
    </row>
    <row r="9106" ht="13.5" customHeight="1">
      <c r="D9106" s="2"/>
    </row>
    <row r="9107" ht="13.5" customHeight="1">
      <c r="D9107" s="2"/>
    </row>
    <row r="9108" ht="13.5" customHeight="1">
      <c r="D9108" s="2"/>
    </row>
    <row r="9109" ht="13.5" customHeight="1">
      <c r="D9109" s="2"/>
    </row>
    <row r="9110" ht="13.5" customHeight="1">
      <c r="D9110" s="2"/>
    </row>
    <row r="9111" ht="13.5" customHeight="1">
      <c r="D9111" s="2"/>
    </row>
    <row r="9112" ht="13.5" customHeight="1">
      <c r="D9112" s="2"/>
    </row>
    <row r="9113" ht="13.5" customHeight="1">
      <c r="D9113" s="2"/>
    </row>
    <row r="9114" ht="13.5" customHeight="1">
      <c r="D9114" s="2"/>
    </row>
    <row r="9115" ht="13.5" customHeight="1">
      <c r="D9115" s="2"/>
    </row>
    <row r="9116" ht="13.5" customHeight="1">
      <c r="D9116" s="2"/>
    </row>
    <row r="9117" ht="13.5" customHeight="1">
      <c r="D9117" s="2"/>
    </row>
    <row r="9118" ht="13.5" customHeight="1">
      <c r="D9118" s="2"/>
    </row>
    <row r="9119" ht="13.5" customHeight="1">
      <c r="D9119" s="2"/>
    </row>
    <row r="9120" ht="13.5" customHeight="1">
      <c r="D9120" s="2"/>
    </row>
    <row r="9121" ht="13.5" customHeight="1">
      <c r="D9121" s="2"/>
    </row>
    <row r="9122" ht="13.5" customHeight="1">
      <c r="D9122" s="2"/>
    </row>
    <row r="9123" ht="13.5" customHeight="1">
      <c r="D9123" s="2"/>
    </row>
    <row r="9124" ht="13.5" customHeight="1">
      <c r="D9124" s="2"/>
    </row>
    <row r="9125" ht="13.5" customHeight="1">
      <c r="D9125" s="2"/>
    </row>
    <row r="9126" ht="13.5" customHeight="1">
      <c r="D9126" s="2"/>
    </row>
    <row r="9127" ht="13.5" customHeight="1">
      <c r="D9127" s="2"/>
    </row>
    <row r="9128" ht="13.5" customHeight="1">
      <c r="D9128" s="2"/>
    </row>
    <row r="9129" ht="13.5" customHeight="1">
      <c r="D9129" s="2"/>
    </row>
    <row r="9130" ht="13.5" customHeight="1">
      <c r="D9130" s="2"/>
    </row>
    <row r="9131" ht="13.5" customHeight="1">
      <c r="D9131" s="2"/>
    </row>
    <row r="9132" ht="13.5" customHeight="1">
      <c r="D9132" s="2"/>
    </row>
    <row r="9133" ht="13.5" customHeight="1">
      <c r="D9133" s="2"/>
    </row>
    <row r="9134" ht="13.5" customHeight="1">
      <c r="D9134" s="2"/>
    </row>
    <row r="9135" ht="13.5" customHeight="1">
      <c r="D9135" s="2"/>
    </row>
    <row r="9136" ht="13.5" customHeight="1">
      <c r="D9136" s="2"/>
    </row>
    <row r="9137" ht="13.5" customHeight="1">
      <c r="D9137" s="2"/>
    </row>
    <row r="9138" ht="13.5" customHeight="1">
      <c r="D9138" s="2"/>
    </row>
    <row r="9139" ht="13.5" customHeight="1">
      <c r="D9139" s="2"/>
    </row>
    <row r="9140" ht="13.5" customHeight="1">
      <c r="D9140" s="2"/>
    </row>
    <row r="9141" ht="13.5" customHeight="1">
      <c r="D9141" s="2"/>
    </row>
    <row r="9142" ht="13.5" customHeight="1">
      <c r="D9142" s="2"/>
    </row>
    <row r="9143" ht="13.5" customHeight="1">
      <c r="D9143" s="2"/>
    </row>
    <row r="9144" ht="13.5" customHeight="1">
      <c r="D9144" s="2"/>
    </row>
    <row r="9145" ht="13.5" customHeight="1">
      <c r="D9145" s="2"/>
    </row>
    <row r="9146" ht="13.5" customHeight="1">
      <c r="D9146" s="2"/>
    </row>
    <row r="9147" ht="13.5" customHeight="1">
      <c r="D9147" s="2"/>
    </row>
    <row r="9148" ht="13.5" customHeight="1">
      <c r="D9148" s="2"/>
    </row>
    <row r="9149" ht="13.5" customHeight="1">
      <c r="D9149" s="2"/>
    </row>
    <row r="9150" ht="13.5" customHeight="1">
      <c r="D9150" s="2"/>
    </row>
    <row r="9151" ht="13.5" customHeight="1">
      <c r="D9151" s="2"/>
    </row>
    <row r="9152" ht="13.5" customHeight="1">
      <c r="D9152" s="2"/>
    </row>
    <row r="9153" ht="13.5" customHeight="1">
      <c r="D9153" s="2"/>
    </row>
    <row r="9154" ht="13.5" customHeight="1">
      <c r="D9154" s="2"/>
    </row>
    <row r="9155" ht="13.5" customHeight="1">
      <c r="D9155" s="2"/>
    </row>
    <row r="9156" ht="13.5" customHeight="1">
      <c r="D9156" s="2"/>
    </row>
    <row r="9157" ht="13.5" customHeight="1">
      <c r="D9157" s="2"/>
    </row>
    <row r="9158" ht="13.5" customHeight="1">
      <c r="D9158" s="2"/>
    </row>
    <row r="9159" ht="13.5" customHeight="1">
      <c r="D9159" s="2"/>
    </row>
    <row r="9160" ht="13.5" customHeight="1">
      <c r="D9160" s="2"/>
    </row>
    <row r="9161" ht="13.5" customHeight="1">
      <c r="D9161" s="2"/>
    </row>
    <row r="9162" ht="13.5" customHeight="1">
      <c r="D9162" s="2"/>
    </row>
    <row r="9163" ht="13.5" customHeight="1">
      <c r="D9163" s="2"/>
    </row>
    <row r="9164" ht="13.5" customHeight="1">
      <c r="D9164" s="2"/>
    </row>
    <row r="9165" ht="13.5" customHeight="1">
      <c r="D9165" s="2"/>
    </row>
    <row r="9166" ht="13.5" customHeight="1">
      <c r="D9166" s="2"/>
    </row>
    <row r="9167" ht="13.5" customHeight="1">
      <c r="D9167" s="2"/>
    </row>
    <row r="9168" ht="13.5" customHeight="1">
      <c r="D9168" s="2"/>
    </row>
    <row r="9169" ht="13.5" customHeight="1">
      <c r="D9169" s="2"/>
    </row>
    <row r="9170" ht="13.5" customHeight="1">
      <c r="D9170" s="2"/>
    </row>
    <row r="9171" ht="13.5" customHeight="1">
      <c r="D9171" s="2"/>
    </row>
    <row r="9172" ht="13.5" customHeight="1">
      <c r="D9172" s="2"/>
    </row>
    <row r="9173" ht="13.5" customHeight="1">
      <c r="D9173" s="2"/>
    </row>
    <row r="9174" ht="13.5" customHeight="1">
      <c r="D9174" s="2"/>
    </row>
    <row r="9175" ht="13.5" customHeight="1">
      <c r="D9175" s="2"/>
    </row>
    <row r="9176" ht="13.5" customHeight="1">
      <c r="D9176" s="2"/>
    </row>
    <row r="9177" ht="13.5" customHeight="1">
      <c r="D9177" s="2"/>
    </row>
    <row r="9178" ht="13.5" customHeight="1">
      <c r="D9178" s="2"/>
    </row>
    <row r="9179" ht="13.5" customHeight="1">
      <c r="D9179" s="2"/>
    </row>
    <row r="9180" ht="13.5" customHeight="1">
      <c r="D9180" s="2"/>
    </row>
    <row r="9181" ht="13.5" customHeight="1">
      <c r="D9181" s="2"/>
    </row>
    <row r="9182" ht="13.5" customHeight="1">
      <c r="D9182" s="2"/>
    </row>
    <row r="9183" ht="13.5" customHeight="1">
      <c r="D9183" s="2"/>
    </row>
    <row r="9184" ht="13.5" customHeight="1">
      <c r="D9184" s="2"/>
    </row>
    <row r="9185" ht="13.5" customHeight="1">
      <c r="D9185" s="2"/>
    </row>
    <row r="9186" ht="13.5" customHeight="1">
      <c r="D9186" s="2"/>
    </row>
    <row r="9187" ht="13.5" customHeight="1">
      <c r="D9187" s="2"/>
    </row>
    <row r="9188" ht="13.5" customHeight="1">
      <c r="D9188" s="2"/>
    </row>
    <row r="9189" ht="13.5" customHeight="1">
      <c r="D9189" s="2"/>
    </row>
    <row r="9190" ht="13.5" customHeight="1">
      <c r="D9190" s="2"/>
    </row>
    <row r="9191" ht="13.5" customHeight="1">
      <c r="D9191" s="2"/>
    </row>
    <row r="9192" ht="13.5" customHeight="1">
      <c r="D9192" s="2"/>
    </row>
    <row r="9193" ht="13.5" customHeight="1">
      <c r="D9193" s="2"/>
    </row>
    <row r="9194" ht="13.5" customHeight="1">
      <c r="D9194" s="2"/>
    </row>
    <row r="9195" ht="13.5" customHeight="1">
      <c r="D9195" s="2"/>
    </row>
    <row r="9196" ht="13.5" customHeight="1">
      <c r="D9196" s="2"/>
    </row>
    <row r="9197" ht="13.5" customHeight="1">
      <c r="D9197" s="2"/>
    </row>
    <row r="9198" ht="13.5" customHeight="1">
      <c r="D9198" s="2"/>
    </row>
    <row r="9199" ht="13.5" customHeight="1">
      <c r="D9199" s="2"/>
    </row>
    <row r="9200" ht="13.5" customHeight="1">
      <c r="D9200" s="2"/>
    </row>
    <row r="9201" ht="13.5" customHeight="1">
      <c r="D9201" s="2"/>
    </row>
    <row r="9202" ht="13.5" customHeight="1">
      <c r="D9202" s="2"/>
    </row>
    <row r="9203" ht="13.5" customHeight="1">
      <c r="D9203" s="2"/>
    </row>
    <row r="9204" ht="13.5" customHeight="1">
      <c r="D9204" s="2"/>
    </row>
    <row r="9205" ht="13.5" customHeight="1">
      <c r="D9205" s="2"/>
    </row>
    <row r="9206" ht="13.5" customHeight="1">
      <c r="D9206" s="2"/>
    </row>
    <row r="9207" ht="13.5" customHeight="1">
      <c r="D9207" s="2"/>
    </row>
    <row r="9208" ht="13.5" customHeight="1">
      <c r="D9208" s="2"/>
    </row>
    <row r="9209" ht="13.5" customHeight="1">
      <c r="D9209" s="2"/>
    </row>
    <row r="9210" ht="13.5" customHeight="1">
      <c r="D9210" s="2"/>
    </row>
    <row r="9211" ht="13.5" customHeight="1">
      <c r="D9211" s="2"/>
    </row>
    <row r="9212" ht="13.5" customHeight="1">
      <c r="D9212" s="2"/>
    </row>
    <row r="9213" ht="13.5" customHeight="1">
      <c r="D9213" s="2"/>
    </row>
    <row r="9214" ht="13.5" customHeight="1">
      <c r="D9214" s="2"/>
    </row>
    <row r="9215" ht="13.5" customHeight="1">
      <c r="D9215" s="2"/>
    </row>
    <row r="9216" ht="13.5" customHeight="1">
      <c r="D9216" s="2"/>
    </row>
    <row r="9217" ht="13.5" customHeight="1">
      <c r="D9217" s="2"/>
    </row>
    <row r="9218" ht="13.5" customHeight="1">
      <c r="D9218" s="2"/>
    </row>
    <row r="9219" ht="13.5" customHeight="1">
      <c r="D9219" s="2"/>
    </row>
    <row r="9220" ht="13.5" customHeight="1">
      <c r="D9220" s="2"/>
    </row>
    <row r="9221" ht="13.5" customHeight="1">
      <c r="D9221" s="2"/>
    </row>
    <row r="9222" ht="13.5" customHeight="1">
      <c r="D9222" s="2"/>
    </row>
    <row r="9223" ht="13.5" customHeight="1">
      <c r="D9223" s="2"/>
    </row>
    <row r="9224" ht="13.5" customHeight="1">
      <c r="D9224" s="2"/>
    </row>
    <row r="9225" ht="13.5" customHeight="1">
      <c r="D9225" s="2"/>
    </row>
    <row r="9226" ht="13.5" customHeight="1">
      <c r="D9226" s="2"/>
    </row>
    <row r="9227" ht="13.5" customHeight="1">
      <c r="D9227" s="2"/>
    </row>
    <row r="9228" ht="13.5" customHeight="1">
      <c r="D9228" s="2"/>
    </row>
    <row r="9229" ht="13.5" customHeight="1">
      <c r="D9229" s="2"/>
    </row>
    <row r="9230" ht="13.5" customHeight="1">
      <c r="D9230" s="2"/>
    </row>
    <row r="9231" ht="13.5" customHeight="1">
      <c r="D9231" s="2"/>
    </row>
    <row r="9232" ht="13.5" customHeight="1">
      <c r="D9232" s="2"/>
    </row>
    <row r="9233" ht="13.5" customHeight="1">
      <c r="D9233" s="2"/>
    </row>
    <row r="9234" ht="13.5" customHeight="1">
      <c r="D9234" s="2"/>
    </row>
    <row r="9235" ht="13.5" customHeight="1">
      <c r="D9235" s="2"/>
    </row>
    <row r="9236" ht="13.5" customHeight="1">
      <c r="D9236" s="2"/>
    </row>
    <row r="9237" ht="13.5" customHeight="1">
      <c r="D9237" s="2"/>
    </row>
    <row r="9238" ht="13.5" customHeight="1">
      <c r="D9238" s="2"/>
    </row>
    <row r="9239" ht="13.5" customHeight="1">
      <c r="D9239" s="2"/>
    </row>
    <row r="9240" ht="13.5" customHeight="1">
      <c r="D9240" s="2"/>
    </row>
    <row r="9241" ht="13.5" customHeight="1">
      <c r="D9241" s="2"/>
    </row>
    <row r="9242" ht="13.5" customHeight="1">
      <c r="D9242" s="2"/>
    </row>
    <row r="9243" ht="13.5" customHeight="1">
      <c r="D9243" s="2"/>
    </row>
    <row r="9244" ht="13.5" customHeight="1">
      <c r="D9244" s="2"/>
    </row>
    <row r="9245" ht="13.5" customHeight="1">
      <c r="D9245" s="2"/>
    </row>
    <row r="9246" ht="13.5" customHeight="1">
      <c r="D9246" s="2"/>
    </row>
    <row r="9247" ht="13.5" customHeight="1">
      <c r="D9247" s="2"/>
    </row>
    <row r="9248" ht="13.5" customHeight="1">
      <c r="D9248" s="2"/>
    </row>
    <row r="9249" ht="13.5" customHeight="1">
      <c r="D9249" s="2"/>
    </row>
    <row r="9250" ht="13.5" customHeight="1">
      <c r="D9250" s="2"/>
    </row>
    <row r="9251" ht="13.5" customHeight="1">
      <c r="D9251" s="2"/>
    </row>
    <row r="9252" ht="13.5" customHeight="1">
      <c r="D9252" s="2"/>
    </row>
    <row r="9253" ht="13.5" customHeight="1">
      <c r="D9253" s="2"/>
    </row>
    <row r="9254" ht="13.5" customHeight="1">
      <c r="D9254" s="2"/>
    </row>
    <row r="9255" ht="13.5" customHeight="1">
      <c r="D9255" s="2"/>
    </row>
    <row r="9256" ht="13.5" customHeight="1">
      <c r="D9256" s="2"/>
    </row>
    <row r="9257" ht="13.5" customHeight="1">
      <c r="D9257" s="2"/>
    </row>
    <row r="9258" ht="13.5" customHeight="1">
      <c r="D9258" s="2"/>
    </row>
    <row r="9259" ht="13.5" customHeight="1">
      <c r="D9259" s="2"/>
    </row>
    <row r="9260" ht="13.5" customHeight="1">
      <c r="D9260" s="2"/>
    </row>
    <row r="9261" ht="13.5" customHeight="1">
      <c r="D9261" s="2"/>
    </row>
    <row r="9262" ht="13.5" customHeight="1">
      <c r="D9262" s="2"/>
    </row>
    <row r="9263" ht="13.5" customHeight="1">
      <c r="D9263" s="2"/>
    </row>
    <row r="9264" ht="13.5" customHeight="1">
      <c r="D9264" s="2"/>
    </row>
    <row r="9265" ht="13.5" customHeight="1">
      <c r="D9265" s="2"/>
    </row>
    <row r="9266" ht="13.5" customHeight="1">
      <c r="D9266" s="2"/>
    </row>
    <row r="9267" ht="13.5" customHeight="1">
      <c r="D9267" s="2"/>
    </row>
    <row r="9268" ht="13.5" customHeight="1">
      <c r="D9268" s="2"/>
    </row>
    <row r="9269" ht="13.5" customHeight="1">
      <c r="D9269" s="2"/>
    </row>
    <row r="9270" ht="13.5" customHeight="1">
      <c r="D9270" s="2"/>
    </row>
    <row r="9271" ht="13.5" customHeight="1">
      <c r="D9271" s="2"/>
    </row>
    <row r="9272" ht="13.5" customHeight="1">
      <c r="D9272" s="2"/>
    </row>
    <row r="9273" ht="13.5" customHeight="1">
      <c r="D9273" s="2"/>
    </row>
    <row r="9274" ht="13.5" customHeight="1">
      <c r="D9274" s="2"/>
    </row>
    <row r="9275" ht="13.5" customHeight="1">
      <c r="D9275" s="2"/>
    </row>
    <row r="9276" ht="13.5" customHeight="1">
      <c r="D9276" s="2"/>
    </row>
    <row r="9277" ht="13.5" customHeight="1">
      <c r="D9277" s="2"/>
    </row>
    <row r="9278" ht="13.5" customHeight="1">
      <c r="D9278" s="2"/>
    </row>
    <row r="9279" ht="13.5" customHeight="1">
      <c r="D9279" s="2"/>
    </row>
    <row r="9280" ht="13.5" customHeight="1">
      <c r="D9280" s="2"/>
    </row>
    <row r="9281" ht="13.5" customHeight="1">
      <c r="D9281" s="2"/>
    </row>
    <row r="9282" ht="13.5" customHeight="1">
      <c r="D9282" s="2"/>
    </row>
    <row r="9283" ht="13.5" customHeight="1">
      <c r="D9283" s="2"/>
    </row>
    <row r="9284" ht="13.5" customHeight="1">
      <c r="D9284" s="2"/>
    </row>
    <row r="9285" ht="13.5" customHeight="1">
      <c r="D9285" s="2"/>
    </row>
    <row r="9286" ht="13.5" customHeight="1">
      <c r="D9286" s="2"/>
    </row>
    <row r="9287" ht="13.5" customHeight="1">
      <c r="D9287" s="2"/>
    </row>
    <row r="9288" ht="13.5" customHeight="1">
      <c r="D9288" s="2"/>
    </row>
    <row r="9289" ht="13.5" customHeight="1">
      <c r="D9289" s="2"/>
    </row>
    <row r="9290" ht="13.5" customHeight="1">
      <c r="D9290" s="2"/>
    </row>
    <row r="9291" ht="13.5" customHeight="1">
      <c r="D9291" s="2"/>
    </row>
    <row r="9292" ht="13.5" customHeight="1">
      <c r="D9292" s="2"/>
    </row>
    <row r="9293" ht="13.5" customHeight="1">
      <c r="D9293" s="2"/>
    </row>
    <row r="9294" ht="13.5" customHeight="1">
      <c r="D9294" s="2"/>
    </row>
    <row r="9295" ht="13.5" customHeight="1">
      <c r="D9295" s="2"/>
    </row>
    <row r="9296" ht="13.5" customHeight="1">
      <c r="D9296" s="2"/>
    </row>
    <row r="9297" ht="13.5" customHeight="1">
      <c r="D9297" s="2"/>
    </row>
    <row r="9298" ht="13.5" customHeight="1">
      <c r="D9298" s="2"/>
    </row>
    <row r="9299" ht="13.5" customHeight="1">
      <c r="D9299" s="2"/>
    </row>
    <row r="9300" ht="13.5" customHeight="1">
      <c r="D9300" s="2"/>
    </row>
    <row r="9301" ht="13.5" customHeight="1">
      <c r="D9301" s="2"/>
    </row>
    <row r="9302" ht="13.5" customHeight="1">
      <c r="D9302" s="2"/>
    </row>
    <row r="9303" ht="13.5" customHeight="1">
      <c r="D9303" s="2"/>
    </row>
    <row r="9304" ht="13.5" customHeight="1">
      <c r="D9304" s="2"/>
    </row>
    <row r="9305" ht="13.5" customHeight="1">
      <c r="D9305" s="2"/>
    </row>
    <row r="9306" ht="13.5" customHeight="1">
      <c r="D9306" s="2"/>
    </row>
    <row r="9307" ht="13.5" customHeight="1">
      <c r="D9307" s="2"/>
    </row>
    <row r="9308" ht="13.5" customHeight="1">
      <c r="D9308" s="2"/>
    </row>
    <row r="9309" ht="13.5" customHeight="1">
      <c r="D9309" s="2"/>
    </row>
    <row r="9310" ht="13.5" customHeight="1">
      <c r="D9310" s="2"/>
    </row>
    <row r="9311" ht="13.5" customHeight="1">
      <c r="D9311" s="2"/>
    </row>
    <row r="9312" ht="13.5" customHeight="1">
      <c r="D9312" s="2"/>
    </row>
    <row r="9313" ht="13.5" customHeight="1">
      <c r="D9313" s="2"/>
    </row>
    <row r="9314" ht="13.5" customHeight="1">
      <c r="D9314" s="2"/>
    </row>
    <row r="9315" ht="13.5" customHeight="1">
      <c r="D9315" s="2"/>
    </row>
    <row r="9316" ht="13.5" customHeight="1">
      <c r="D9316" s="2"/>
    </row>
    <row r="9317" ht="13.5" customHeight="1">
      <c r="D9317" s="2"/>
    </row>
    <row r="9318" ht="13.5" customHeight="1">
      <c r="D9318" s="2"/>
    </row>
    <row r="9319" ht="13.5" customHeight="1">
      <c r="D9319" s="2"/>
    </row>
    <row r="9320" ht="13.5" customHeight="1">
      <c r="D9320" s="2"/>
    </row>
    <row r="9321" ht="13.5" customHeight="1">
      <c r="D9321" s="2"/>
    </row>
    <row r="9322" ht="13.5" customHeight="1">
      <c r="D9322" s="2"/>
    </row>
    <row r="9323" ht="13.5" customHeight="1">
      <c r="D9323" s="2"/>
    </row>
    <row r="9324" ht="13.5" customHeight="1">
      <c r="D9324" s="2"/>
    </row>
    <row r="9325" ht="13.5" customHeight="1">
      <c r="D9325" s="2"/>
    </row>
    <row r="9326" ht="13.5" customHeight="1">
      <c r="D9326" s="2"/>
    </row>
    <row r="9327" ht="13.5" customHeight="1">
      <c r="D9327" s="2"/>
    </row>
    <row r="9328" ht="13.5" customHeight="1">
      <c r="D9328" s="2"/>
    </row>
    <row r="9329" ht="13.5" customHeight="1">
      <c r="D9329" s="2"/>
    </row>
    <row r="9330" ht="13.5" customHeight="1">
      <c r="D9330" s="2"/>
    </row>
    <row r="9331" ht="13.5" customHeight="1">
      <c r="D9331" s="2"/>
    </row>
    <row r="9332" ht="13.5" customHeight="1">
      <c r="D9332" s="2"/>
    </row>
    <row r="9333" ht="13.5" customHeight="1">
      <c r="D9333" s="2"/>
    </row>
    <row r="9334" ht="13.5" customHeight="1">
      <c r="D9334" s="2"/>
    </row>
    <row r="9335" ht="13.5" customHeight="1">
      <c r="D9335" s="2"/>
    </row>
    <row r="9336" ht="13.5" customHeight="1">
      <c r="D9336" s="2"/>
    </row>
    <row r="9337" ht="13.5" customHeight="1">
      <c r="D9337" s="2"/>
    </row>
    <row r="9338" ht="13.5" customHeight="1">
      <c r="D9338" s="2"/>
    </row>
    <row r="9339" ht="13.5" customHeight="1">
      <c r="D9339" s="2"/>
    </row>
    <row r="9340" ht="13.5" customHeight="1">
      <c r="D9340" s="2"/>
    </row>
    <row r="9341" ht="13.5" customHeight="1">
      <c r="D9341" s="2"/>
    </row>
    <row r="9342" ht="13.5" customHeight="1">
      <c r="D9342" s="2"/>
    </row>
    <row r="9343" ht="13.5" customHeight="1">
      <c r="D9343" s="2"/>
    </row>
    <row r="9344" ht="13.5" customHeight="1">
      <c r="D9344" s="2"/>
    </row>
    <row r="9345" ht="13.5" customHeight="1">
      <c r="D9345" s="2"/>
    </row>
    <row r="9346" ht="13.5" customHeight="1">
      <c r="D9346" s="2"/>
    </row>
    <row r="9347" ht="13.5" customHeight="1">
      <c r="D9347" s="2"/>
    </row>
    <row r="9348" ht="13.5" customHeight="1">
      <c r="D9348" s="2"/>
    </row>
    <row r="9349" ht="13.5" customHeight="1">
      <c r="D9349" s="2"/>
    </row>
    <row r="9350" ht="13.5" customHeight="1">
      <c r="D9350" s="2"/>
    </row>
    <row r="9351" ht="13.5" customHeight="1">
      <c r="D9351" s="2"/>
    </row>
    <row r="9352" ht="13.5" customHeight="1">
      <c r="D9352" s="2"/>
    </row>
    <row r="9353" ht="13.5" customHeight="1">
      <c r="D9353" s="2"/>
    </row>
    <row r="9354" ht="13.5" customHeight="1">
      <c r="D9354" s="2"/>
    </row>
    <row r="9355" ht="13.5" customHeight="1">
      <c r="D9355" s="2"/>
    </row>
    <row r="9356" ht="13.5" customHeight="1">
      <c r="D9356" s="2"/>
    </row>
    <row r="9357" ht="13.5" customHeight="1">
      <c r="D9357" s="2"/>
    </row>
    <row r="9358" ht="13.5" customHeight="1">
      <c r="D9358" s="2"/>
    </row>
    <row r="9359" ht="13.5" customHeight="1">
      <c r="D9359" s="2"/>
    </row>
    <row r="9360" ht="13.5" customHeight="1">
      <c r="D9360" s="2"/>
    </row>
    <row r="9361" ht="13.5" customHeight="1">
      <c r="D9361" s="2"/>
    </row>
    <row r="9362" ht="13.5" customHeight="1">
      <c r="D9362" s="2"/>
    </row>
    <row r="9363" ht="13.5" customHeight="1">
      <c r="D9363" s="2"/>
    </row>
    <row r="9364" ht="13.5" customHeight="1">
      <c r="D9364" s="2"/>
    </row>
    <row r="9365" ht="13.5" customHeight="1">
      <c r="D9365" s="2"/>
    </row>
    <row r="9366" ht="13.5" customHeight="1">
      <c r="D9366" s="2"/>
    </row>
    <row r="9367" ht="13.5" customHeight="1">
      <c r="D9367" s="2"/>
    </row>
    <row r="9368" ht="13.5" customHeight="1">
      <c r="D9368" s="2"/>
    </row>
    <row r="9369" ht="13.5" customHeight="1">
      <c r="D9369" s="2"/>
    </row>
    <row r="9370" ht="13.5" customHeight="1">
      <c r="D9370" s="2"/>
    </row>
    <row r="9371" ht="13.5" customHeight="1">
      <c r="D9371" s="2"/>
    </row>
    <row r="9372" ht="13.5" customHeight="1">
      <c r="D9372" s="2"/>
    </row>
    <row r="9373" ht="13.5" customHeight="1">
      <c r="D9373" s="2"/>
    </row>
    <row r="9374" ht="13.5" customHeight="1">
      <c r="D9374" s="2"/>
    </row>
    <row r="9375" ht="13.5" customHeight="1">
      <c r="D9375" s="2"/>
    </row>
    <row r="9376" ht="13.5" customHeight="1">
      <c r="D9376" s="2"/>
    </row>
    <row r="9377" ht="13.5" customHeight="1">
      <c r="D9377" s="2"/>
    </row>
    <row r="9378" ht="13.5" customHeight="1">
      <c r="D9378" s="2"/>
    </row>
    <row r="9379" ht="13.5" customHeight="1">
      <c r="D9379" s="2"/>
    </row>
    <row r="9380" ht="13.5" customHeight="1">
      <c r="D9380" s="2"/>
    </row>
    <row r="9381" ht="13.5" customHeight="1">
      <c r="D9381" s="2"/>
    </row>
    <row r="9382" ht="13.5" customHeight="1">
      <c r="D9382" s="2"/>
    </row>
    <row r="9383" ht="13.5" customHeight="1">
      <c r="D9383" s="2"/>
    </row>
    <row r="9384" ht="13.5" customHeight="1">
      <c r="D9384" s="2"/>
    </row>
    <row r="9385" ht="13.5" customHeight="1">
      <c r="D9385" s="2"/>
    </row>
    <row r="9386" ht="13.5" customHeight="1">
      <c r="D9386" s="2"/>
    </row>
    <row r="9387" ht="13.5" customHeight="1">
      <c r="D9387" s="2"/>
    </row>
    <row r="9388" ht="13.5" customHeight="1">
      <c r="D9388" s="2"/>
    </row>
    <row r="9389" ht="13.5" customHeight="1">
      <c r="D9389" s="2"/>
    </row>
    <row r="9390" ht="13.5" customHeight="1">
      <c r="D9390" s="2"/>
    </row>
    <row r="9391" ht="13.5" customHeight="1">
      <c r="D9391" s="2"/>
    </row>
    <row r="9392" ht="13.5" customHeight="1">
      <c r="D9392" s="2"/>
    </row>
    <row r="9393" ht="13.5" customHeight="1">
      <c r="D9393" s="2"/>
    </row>
    <row r="9394" ht="13.5" customHeight="1">
      <c r="D9394" s="2"/>
    </row>
    <row r="9395" ht="13.5" customHeight="1">
      <c r="D9395" s="2"/>
    </row>
    <row r="9396" ht="13.5" customHeight="1">
      <c r="D9396" s="2"/>
    </row>
    <row r="9397" ht="13.5" customHeight="1">
      <c r="D9397" s="2"/>
    </row>
    <row r="9398" ht="13.5" customHeight="1">
      <c r="D9398" s="2"/>
    </row>
    <row r="9399" ht="13.5" customHeight="1">
      <c r="D9399" s="2"/>
    </row>
    <row r="9400" ht="13.5" customHeight="1">
      <c r="D9400" s="2"/>
    </row>
    <row r="9401" ht="13.5" customHeight="1">
      <c r="D9401" s="2"/>
    </row>
    <row r="9402" ht="13.5" customHeight="1">
      <c r="D9402" s="2"/>
    </row>
    <row r="9403" ht="13.5" customHeight="1">
      <c r="D9403" s="2"/>
    </row>
    <row r="9404" ht="13.5" customHeight="1">
      <c r="D9404" s="2"/>
    </row>
    <row r="9405" ht="13.5" customHeight="1">
      <c r="D9405" s="2"/>
    </row>
    <row r="9406" ht="13.5" customHeight="1">
      <c r="D9406" s="2"/>
    </row>
    <row r="9407" ht="13.5" customHeight="1">
      <c r="D9407" s="2"/>
    </row>
    <row r="9408" ht="13.5" customHeight="1">
      <c r="D9408" s="2"/>
    </row>
    <row r="9409" ht="13.5" customHeight="1">
      <c r="D9409" s="2"/>
    </row>
    <row r="9410" ht="13.5" customHeight="1">
      <c r="D9410" s="2"/>
    </row>
    <row r="9411" ht="13.5" customHeight="1">
      <c r="D9411" s="2"/>
    </row>
    <row r="9412" ht="13.5" customHeight="1">
      <c r="D9412" s="2"/>
    </row>
    <row r="9413" ht="13.5" customHeight="1">
      <c r="D9413" s="2"/>
    </row>
    <row r="9414" ht="13.5" customHeight="1">
      <c r="D9414" s="2"/>
    </row>
    <row r="9415" ht="13.5" customHeight="1">
      <c r="D9415" s="2"/>
    </row>
    <row r="9416" ht="13.5" customHeight="1">
      <c r="D9416" s="2"/>
    </row>
    <row r="9417" ht="13.5" customHeight="1">
      <c r="D9417" s="2"/>
    </row>
    <row r="9418" ht="13.5" customHeight="1">
      <c r="D9418" s="2"/>
    </row>
    <row r="9419" ht="13.5" customHeight="1">
      <c r="D9419" s="2"/>
    </row>
    <row r="9420" ht="13.5" customHeight="1">
      <c r="D9420" s="2"/>
    </row>
    <row r="9421" ht="13.5" customHeight="1">
      <c r="D9421" s="2"/>
    </row>
    <row r="9422" ht="13.5" customHeight="1">
      <c r="D9422" s="2"/>
    </row>
    <row r="9423" ht="13.5" customHeight="1">
      <c r="D9423" s="2"/>
    </row>
    <row r="9424" ht="13.5" customHeight="1">
      <c r="D9424" s="2"/>
    </row>
    <row r="9425" ht="13.5" customHeight="1">
      <c r="D9425" s="2"/>
    </row>
    <row r="9426" ht="13.5" customHeight="1">
      <c r="D9426" s="2"/>
    </row>
    <row r="9427" ht="13.5" customHeight="1">
      <c r="D9427" s="2"/>
    </row>
    <row r="9428" ht="13.5" customHeight="1">
      <c r="D9428" s="2"/>
    </row>
    <row r="9429" ht="13.5" customHeight="1">
      <c r="D9429" s="2"/>
    </row>
    <row r="9430" ht="13.5" customHeight="1">
      <c r="D9430" s="2"/>
    </row>
    <row r="9431" ht="13.5" customHeight="1">
      <c r="D9431" s="2"/>
    </row>
    <row r="9432" ht="13.5" customHeight="1">
      <c r="D9432" s="2"/>
    </row>
    <row r="9433" ht="13.5" customHeight="1">
      <c r="D9433" s="2"/>
    </row>
    <row r="9434" ht="13.5" customHeight="1">
      <c r="D9434" s="2"/>
    </row>
    <row r="9435" ht="13.5" customHeight="1">
      <c r="D9435" s="2"/>
    </row>
    <row r="9436" ht="13.5" customHeight="1">
      <c r="D9436" s="2"/>
    </row>
    <row r="9437" ht="13.5" customHeight="1">
      <c r="D9437" s="2"/>
    </row>
    <row r="9438" ht="13.5" customHeight="1">
      <c r="D9438" s="2"/>
    </row>
    <row r="9439" ht="13.5" customHeight="1">
      <c r="D9439" s="2"/>
    </row>
    <row r="9440" ht="13.5" customHeight="1">
      <c r="D9440" s="2"/>
    </row>
    <row r="9441" ht="13.5" customHeight="1">
      <c r="D9441" s="2"/>
    </row>
    <row r="9442" ht="13.5" customHeight="1">
      <c r="D9442" s="2"/>
    </row>
    <row r="9443" ht="13.5" customHeight="1">
      <c r="D9443" s="2"/>
    </row>
    <row r="9444" ht="13.5" customHeight="1">
      <c r="D9444" s="2"/>
    </row>
    <row r="9445" ht="13.5" customHeight="1">
      <c r="D9445" s="2"/>
    </row>
    <row r="9446" ht="13.5" customHeight="1">
      <c r="D9446" s="2"/>
    </row>
    <row r="9447" ht="13.5" customHeight="1">
      <c r="D9447" s="2"/>
    </row>
    <row r="9448" ht="13.5" customHeight="1">
      <c r="D9448" s="2"/>
    </row>
    <row r="9449" ht="13.5" customHeight="1">
      <c r="D9449" s="2"/>
    </row>
    <row r="9450" ht="13.5" customHeight="1">
      <c r="D9450" s="2"/>
    </row>
    <row r="9451" ht="13.5" customHeight="1">
      <c r="D9451" s="2"/>
    </row>
    <row r="9452" ht="13.5" customHeight="1">
      <c r="D9452" s="2"/>
    </row>
    <row r="9453" ht="13.5" customHeight="1">
      <c r="D9453" s="2"/>
    </row>
    <row r="9454" ht="13.5" customHeight="1">
      <c r="D9454" s="2"/>
    </row>
    <row r="9455" ht="13.5" customHeight="1">
      <c r="D9455" s="2"/>
    </row>
    <row r="9456" ht="13.5" customHeight="1">
      <c r="D9456" s="2"/>
    </row>
    <row r="9457" ht="13.5" customHeight="1">
      <c r="D9457" s="2"/>
    </row>
    <row r="9458" ht="13.5" customHeight="1">
      <c r="D9458" s="2"/>
    </row>
    <row r="9459" ht="13.5" customHeight="1">
      <c r="D9459" s="2"/>
    </row>
    <row r="9460" ht="13.5" customHeight="1">
      <c r="D9460" s="2"/>
    </row>
    <row r="9461" ht="13.5" customHeight="1">
      <c r="D9461" s="2"/>
    </row>
    <row r="9462" ht="13.5" customHeight="1">
      <c r="D9462" s="2"/>
    </row>
    <row r="9463" ht="13.5" customHeight="1">
      <c r="D9463" s="2"/>
    </row>
    <row r="9464" ht="13.5" customHeight="1">
      <c r="D9464" s="2"/>
    </row>
    <row r="9465" ht="13.5" customHeight="1">
      <c r="D9465" s="2"/>
    </row>
    <row r="9466" ht="13.5" customHeight="1">
      <c r="D9466" s="2"/>
    </row>
    <row r="9467" ht="13.5" customHeight="1">
      <c r="D9467" s="2"/>
    </row>
    <row r="9468" ht="13.5" customHeight="1">
      <c r="D9468" s="2"/>
    </row>
    <row r="9469" ht="13.5" customHeight="1">
      <c r="D9469" s="2"/>
    </row>
    <row r="9470" ht="13.5" customHeight="1">
      <c r="D9470" s="2"/>
    </row>
    <row r="9471" ht="13.5" customHeight="1">
      <c r="D9471" s="2"/>
    </row>
    <row r="9472" ht="13.5" customHeight="1">
      <c r="D9472" s="2"/>
    </row>
    <row r="9473" ht="13.5" customHeight="1">
      <c r="D9473" s="2"/>
    </row>
    <row r="9474" ht="13.5" customHeight="1">
      <c r="D9474" s="2"/>
    </row>
    <row r="9475" ht="13.5" customHeight="1">
      <c r="D9475" s="2"/>
    </row>
    <row r="9476" ht="13.5" customHeight="1">
      <c r="D9476" s="2"/>
    </row>
    <row r="9477" ht="13.5" customHeight="1">
      <c r="D9477" s="2"/>
    </row>
    <row r="9478" ht="13.5" customHeight="1">
      <c r="D9478" s="2"/>
    </row>
    <row r="9479" ht="13.5" customHeight="1">
      <c r="D9479" s="2"/>
    </row>
    <row r="9480" ht="13.5" customHeight="1">
      <c r="D9480" s="2"/>
    </row>
    <row r="9481" ht="13.5" customHeight="1">
      <c r="D9481" s="2"/>
    </row>
    <row r="9482" ht="13.5" customHeight="1">
      <c r="D9482" s="2"/>
    </row>
    <row r="9483" ht="13.5" customHeight="1">
      <c r="D9483" s="2"/>
    </row>
    <row r="9484" ht="13.5" customHeight="1">
      <c r="D9484" s="2"/>
    </row>
    <row r="9485" ht="13.5" customHeight="1">
      <c r="D9485" s="2"/>
    </row>
    <row r="9486" ht="13.5" customHeight="1">
      <c r="D9486" s="2"/>
    </row>
    <row r="9487" ht="13.5" customHeight="1">
      <c r="D9487" s="2"/>
    </row>
    <row r="9488" ht="13.5" customHeight="1">
      <c r="D9488" s="2"/>
    </row>
    <row r="9489" ht="13.5" customHeight="1">
      <c r="D9489" s="2"/>
    </row>
    <row r="9490" ht="13.5" customHeight="1">
      <c r="D9490" s="2"/>
    </row>
    <row r="9491" ht="13.5" customHeight="1">
      <c r="D9491" s="2"/>
    </row>
    <row r="9492" ht="13.5" customHeight="1">
      <c r="D9492" s="2"/>
    </row>
    <row r="9493" ht="13.5" customHeight="1">
      <c r="D9493" s="2"/>
    </row>
    <row r="9494" ht="13.5" customHeight="1">
      <c r="D9494" s="2"/>
    </row>
    <row r="9495" ht="13.5" customHeight="1">
      <c r="D9495" s="2"/>
    </row>
    <row r="9496" ht="13.5" customHeight="1">
      <c r="D9496" s="2"/>
    </row>
    <row r="9497" ht="13.5" customHeight="1">
      <c r="D9497" s="2"/>
    </row>
    <row r="9498" ht="13.5" customHeight="1">
      <c r="D9498" s="2"/>
    </row>
    <row r="9499" ht="13.5" customHeight="1">
      <c r="D9499" s="2"/>
    </row>
    <row r="9500" ht="13.5" customHeight="1">
      <c r="D9500" s="2"/>
    </row>
    <row r="9501" ht="13.5" customHeight="1">
      <c r="D9501" s="2"/>
    </row>
    <row r="9502" ht="13.5" customHeight="1">
      <c r="D9502" s="2"/>
    </row>
    <row r="9503" ht="13.5" customHeight="1">
      <c r="D9503" s="2"/>
    </row>
    <row r="9504" ht="13.5" customHeight="1">
      <c r="D9504" s="2"/>
    </row>
    <row r="9505" ht="13.5" customHeight="1">
      <c r="D9505" s="2"/>
    </row>
    <row r="9506" ht="13.5" customHeight="1">
      <c r="D9506" s="2"/>
    </row>
    <row r="9507" ht="13.5" customHeight="1">
      <c r="D9507" s="2"/>
    </row>
    <row r="9508" ht="13.5" customHeight="1">
      <c r="D9508" s="2"/>
    </row>
    <row r="9509" ht="13.5" customHeight="1">
      <c r="D9509" s="2"/>
    </row>
    <row r="9510" ht="13.5" customHeight="1">
      <c r="D9510" s="2"/>
    </row>
    <row r="9511" ht="13.5" customHeight="1">
      <c r="D9511" s="2"/>
    </row>
    <row r="9512" ht="13.5" customHeight="1">
      <c r="D9512" s="2"/>
    </row>
    <row r="9513" ht="13.5" customHeight="1">
      <c r="D9513" s="2"/>
    </row>
    <row r="9514" ht="13.5" customHeight="1">
      <c r="D9514" s="2"/>
    </row>
    <row r="9515" ht="13.5" customHeight="1">
      <c r="D9515" s="2"/>
    </row>
    <row r="9516" ht="13.5" customHeight="1">
      <c r="D9516" s="2"/>
    </row>
    <row r="9517" ht="13.5" customHeight="1">
      <c r="D9517" s="2"/>
    </row>
    <row r="9518" ht="13.5" customHeight="1">
      <c r="D9518" s="2"/>
    </row>
    <row r="9519" ht="13.5" customHeight="1">
      <c r="D9519" s="2"/>
    </row>
    <row r="9520" ht="13.5" customHeight="1">
      <c r="D9520" s="2"/>
    </row>
    <row r="9521" ht="13.5" customHeight="1">
      <c r="D9521" s="2"/>
    </row>
    <row r="9522" ht="13.5" customHeight="1">
      <c r="D9522" s="2"/>
    </row>
    <row r="9523" ht="13.5" customHeight="1">
      <c r="D9523" s="2"/>
    </row>
    <row r="9524" ht="13.5" customHeight="1">
      <c r="D9524" s="2"/>
    </row>
    <row r="9525" ht="13.5" customHeight="1">
      <c r="D9525" s="2"/>
    </row>
    <row r="9526" ht="13.5" customHeight="1">
      <c r="D9526" s="2"/>
    </row>
    <row r="9527" ht="13.5" customHeight="1">
      <c r="D9527" s="2"/>
    </row>
    <row r="9528" ht="13.5" customHeight="1">
      <c r="D9528" s="2"/>
    </row>
    <row r="9529" ht="13.5" customHeight="1">
      <c r="D9529" s="2"/>
    </row>
    <row r="9530" ht="13.5" customHeight="1">
      <c r="D9530" s="2"/>
    </row>
    <row r="9531" ht="13.5" customHeight="1">
      <c r="D9531" s="2"/>
    </row>
    <row r="9532" ht="13.5" customHeight="1">
      <c r="D9532" s="2"/>
    </row>
    <row r="9533" ht="13.5" customHeight="1">
      <c r="D9533" s="2"/>
    </row>
    <row r="9534" ht="13.5" customHeight="1">
      <c r="D9534" s="2"/>
    </row>
    <row r="9535" ht="13.5" customHeight="1">
      <c r="D9535" s="2"/>
    </row>
    <row r="9536" ht="13.5" customHeight="1">
      <c r="D9536" s="2"/>
    </row>
    <row r="9537" ht="13.5" customHeight="1">
      <c r="D9537" s="2"/>
    </row>
    <row r="9538" ht="13.5" customHeight="1">
      <c r="D9538" s="2"/>
    </row>
    <row r="9539" ht="13.5" customHeight="1">
      <c r="D9539" s="2"/>
    </row>
    <row r="9540" ht="13.5" customHeight="1">
      <c r="D9540" s="2"/>
    </row>
    <row r="9541" ht="13.5" customHeight="1">
      <c r="D9541" s="2"/>
    </row>
    <row r="9542" ht="13.5" customHeight="1">
      <c r="D9542" s="2"/>
    </row>
    <row r="9543" ht="13.5" customHeight="1">
      <c r="D9543" s="2"/>
    </row>
    <row r="9544" ht="13.5" customHeight="1">
      <c r="D9544" s="2"/>
    </row>
    <row r="9545" ht="13.5" customHeight="1">
      <c r="D9545" s="2"/>
    </row>
    <row r="9546" ht="13.5" customHeight="1">
      <c r="D9546" s="2"/>
    </row>
    <row r="9547" ht="13.5" customHeight="1">
      <c r="D9547" s="2"/>
    </row>
    <row r="9548" ht="13.5" customHeight="1">
      <c r="D9548" s="2"/>
    </row>
    <row r="9549" ht="13.5" customHeight="1">
      <c r="D9549" s="2"/>
    </row>
    <row r="9550" ht="13.5" customHeight="1">
      <c r="D9550" s="2"/>
    </row>
    <row r="9551" ht="13.5" customHeight="1">
      <c r="D9551" s="2"/>
    </row>
    <row r="9552" ht="13.5" customHeight="1">
      <c r="D9552" s="2"/>
    </row>
    <row r="9553" ht="13.5" customHeight="1">
      <c r="D9553" s="2"/>
    </row>
    <row r="9554" ht="13.5" customHeight="1">
      <c r="D9554" s="2"/>
    </row>
    <row r="9555" ht="13.5" customHeight="1">
      <c r="D9555" s="2"/>
    </row>
    <row r="9556" ht="13.5" customHeight="1">
      <c r="D9556" s="2"/>
    </row>
    <row r="9557" ht="13.5" customHeight="1">
      <c r="D9557" s="2"/>
    </row>
    <row r="9558" ht="13.5" customHeight="1">
      <c r="D9558" s="2"/>
    </row>
    <row r="9559" ht="13.5" customHeight="1">
      <c r="D9559" s="2"/>
    </row>
    <row r="9560" ht="13.5" customHeight="1">
      <c r="D9560" s="2"/>
    </row>
    <row r="9561" ht="13.5" customHeight="1">
      <c r="D9561" s="2"/>
    </row>
    <row r="9562" ht="13.5" customHeight="1">
      <c r="D9562" s="2"/>
    </row>
    <row r="9563" ht="13.5" customHeight="1">
      <c r="D9563" s="2"/>
    </row>
    <row r="9564" ht="13.5" customHeight="1">
      <c r="D9564" s="2"/>
    </row>
    <row r="9565" ht="13.5" customHeight="1">
      <c r="D9565" s="2"/>
    </row>
    <row r="9566" ht="13.5" customHeight="1">
      <c r="D9566" s="2"/>
    </row>
    <row r="9567" ht="13.5" customHeight="1">
      <c r="D9567" s="2"/>
    </row>
    <row r="9568" ht="13.5" customHeight="1">
      <c r="D9568" s="2"/>
    </row>
    <row r="9569" ht="13.5" customHeight="1">
      <c r="D9569" s="2"/>
    </row>
    <row r="9570" ht="13.5" customHeight="1">
      <c r="D9570" s="2"/>
    </row>
    <row r="9571" ht="13.5" customHeight="1">
      <c r="D9571" s="2"/>
    </row>
    <row r="9572" ht="13.5" customHeight="1">
      <c r="D9572" s="2"/>
    </row>
    <row r="9573" ht="13.5" customHeight="1">
      <c r="D9573" s="2"/>
    </row>
    <row r="9574" ht="13.5" customHeight="1">
      <c r="D9574" s="2"/>
    </row>
    <row r="9575" ht="13.5" customHeight="1">
      <c r="D9575" s="2"/>
    </row>
    <row r="9576" ht="13.5" customHeight="1">
      <c r="D9576" s="2"/>
    </row>
    <row r="9577" ht="13.5" customHeight="1">
      <c r="D9577" s="2"/>
    </row>
    <row r="9578" ht="13.5" customHeight="1">
      <c r="D9578" s="2"/>
    </row>
    <row r="9579" ht="13.5" customHeight="1">
      <c r="D9579" s="2"/>
    </row>
    <row r="9580" ht="13.5" customHeight="1">
      <c r="D9580" s="2"/>
    </row>
    <row r="9581" ht="13.5" customHeight="1">
      <c r="D9581" s="2"/>
    </row>
    <row r="9582" ht="13.5" customHeight="1">
      <c r="D9582" s="2"/>
    </row>
    <row r="9583" ht="13.5" customHeight="1">
      <c r="D9583" s="2"/>
    </row>
    <row r="9584" ht="13.5" customHeight="1">
      <c r="D9584" s="2"/>
    </row>
    <row r="9585" ht="13.5" customHeight="1">
      <c r="D9585" s="2"/>
    </row>
    <row r="9586" ht="13.5" customHeight="1">
      <c r="D9586" s="2"/>
    </row>
    <row r="9587" ht="13.5" customHeight="1">
      <c r="D9587" s="2"/>
    </row>
    <row r="9588" ht="13.5" customHeight="1">
      <c r="D9588" s="2"/>
    </row>
    <row r="9589" ht="13.5" customHeight="1">
      <c r="D9589" s="2"/>
    </row>
    <row r="9590" ht="13.5" customHeight="1">
      <c r="D9590" s="2"/>
    </row>
    <row r="9591" ht="13.5" customHeight="1">
      <c r="D9591" s="2"/>
    </row>
    <row r="9592" ht="13.5" customHeight="1">
      <c r="D9592" s="2"/>
    </row>
    <row r="9593" ht="13.5" customHeight="1">
      <c r="D9593" s="2"/>
    </row>
    <row r="9594" ht="13.5" customHeight="1">
      <c r="D9594" s="2"/>
    </row>
    <row r="9595" ht="13.5" customHeight="1">
      <c r="D9595" s="2"/>
    </row>
    <row r="9596" ht="13.5" customHeight="1">
      <c r="D9596" s="2"/>
    </row>
    <row r="9597" ht="13.5" customHeight="1">
      <c r="D9597" s="2"/>
    </row>
    <row r="9598" ht="13.5" customHeight="1">
      <c r="D9598" s="2"/>
    </row>
    <row r="9599" ht="13.5" customHeight="1">
      <c r="D9599" s="2"/>
    </row>
    <row r="9600" ht="13.5" customHeight="1">
      <c r="D9600" s="2"/>
    </row>
    <row r="9601" ht="13.5" customHeight="1">
      <c r="D9601" s="2"/>
    </row>
    <row r="9602" ht="13.5" customHeight="1">
      <c r="D9602" s="2"/>
    </row>
    <row r="9603" ht="13.5" customHeight="1">
      <c r="D9603" s="2"/>
    </row>
    <row r="9604" ht="13.5" customHeight="1">
      <c r="D9604" s="2"/>
    </row>
    <row r="9605" ht="13.5" customHeight="1">
      <c r="D9605" s="2"/>
    </row>
    <row r="9606" ht="13.5" customHeight="1">
      <c r="D9606" s="2"/>
    </row>
    <row r="9607" ht="13.5" customHeight="1">
      <c r="D9607" s="2"/>
    </row>
    <row r="9608" ht="13.5" customHeight="1">
      <c r="D9608" s="2"/>
    </row>
    <row r="9609" ht="13.5" customHeight="1">
      <c r="D9609" s="2"/>
    </row>
    <row r="9610" ht="13.5" customHeight="1">
      <c r="D9610" s="2"/>
    </row>
    <row r="9611" ht="13.5" customHeight="1">
      <c r="D9611" s="2"/>
    </row>
    <row r="9612" ht="13.5" customHeight="1">
      <c r="D9612" s="2"/>
    </row>
    <row r="9613" ht="13.5" customHeight="1">
      <c r="D9613" s="2"/>
    </row>
    <row r="9614" ht="13.5" customHeight="1">
      <c r="D9614" s="2"/>
    </row>
    <row r="9615" ht="13.5" customHeight="1">
      <c r="D9615" s="2"/>
    </row>
    <row r="9616" ht="13.5" customHeight="1">
      <c r="D9616" s="2"/>
    </row>
    <row r="9617" ht="13.5" customHeight="1">
      <c r="D9617" s="2"/>
    </row>
    <row r="9618" ht="13.5" customHeight="1">
      <c r="D9618" s="2"/>
    </row>
    <row r="9619" ht="13.5" customHeight="1">
      <c r="D9619" s="2"/>
    </row>
    <row r="9620" ht="13.5" customHeight="1">
      <c r="D9620" s="2"/>
    </row>
    <row r="9621" ht="13.5" customHeight="1">
      <c r="D9621" s="2"/>
    </row>
    <row r="9622" ht="13.5" customHeight="1">
      <c r="D9622" s="2"/>
    </row>
    <row r="9623" ht="13.5" customHeight="1">
      <c r="D9623" s="2"/>
    </row>
    <row r="9624" ht="13.5" customHeight="1">
      <c r="D9624" s="2"/>
    </row>
    <row r="9625" ht="13.5" customHeight="1">
      <c r="D9625" s="2"/>
    </row>
    <row r="9626" ht="13.5" customHeight="1">
      <c r="D9626" s="2"/>
    </row>
    <row r="9627" ht="13.5" customHeight="1">
      <c r="D9627" s="2"/>
    </row>
    <row r="9628" ht="13.5" customHeight="1">
      <c r="D9628" s="2"/>
    </row>
    <row r="9629" ht="13.5" customHeight="1">
      <c r="D9629" s="2"/>
    </row>
    <row r="9630" ht="13.5" customHeight="1">
      <c r="D9630" s="2"/>
    </row>
    <row r="9631" ht="13.5" customHeight="1">
      <c r="D9631" s="2"/>
    </row>
    <row r="9632" ht="13.5" customHeight="1">
      <c r="D9632" s="2"/>
    </row>
    <row r="9633" ht="13.5" customHeight="1">
      <c r="D9633" s="2"/>
    </row>
    <row r="9634" ht="13.5" customHeight="1">
      <c r="D9634" s="2"/>
    </row>
    <row r="9635" ht="13.5" customHeight="1">
      <c r="D9635" s="2"/>
    </row>
    <row r="9636" ht="13.5" customHeight="1">
      <c r="D9636" s="2"/>
    </row>
    <row r="9637" ht="13.5" customHeight="1">
      <c r="D9637" s="2"/>
    </row>
    <row r="9638" ht="13.5" customHeight="1">
      <c r="D9638" s="2"/>
    </row>
    <row r="9639" ht="13.5" customHeight="1">
      <c r="D9639" s="2"/>
    </row>
    <row r="9640" ht="13.5" customHeight="1">
      <c r="D9640" s="2"/>
    </row>
    <row r="9641" ht="13.5" customHeight="1">
      <c r="D9641" s="2"/>
    </row>
    <row r="9642" ht="13.5" customHeight="1">
      <c r="D9642" s="2"/>
    </row>
    <row r="9643" ht="13.5" customHeight="1">
      <c r="D9643" s="2"/>
    </row>
    <row r="9644" ht="13.5" customHeight="1">
      <c r="D9644" s="2"/>
    </row>
    <row r="9645" ht="13.5" customHeight="1">
      <c r="D9645" s="2"/>
    </row>
    <row r="9646" ht="13.5" customHeight="1">
      <c r="D9646" s="2"/>
    </row>
    <row r="9647" ht="13.5" customHeight="1">
      <c r="D9647" s="2"/>
    </row>
    <row r="9648" ht="13.5" customHeight="1">
      <c r="D9648" s="2"/>
    </row>
    <row r="9649" ht="13.5" customHeight="1">
      <c r="D9649" s="2"/>
    </row>
    <row r="9650" ht="13.5" customHeight="1">
      <c r="D9650" s="2"/>
    </row>
    <row r="9651" ht="13.5" customHeight="1">
      <c r="D9651" s="2"/>
    </row>
    <row r="9652" ht="13.5" customHeight="1">
      <c r="D9652" s="2"/>
    </row>
    <row r="9653" ht="13.5" customHeight="1">
      <c r="D9653" s="2"/>
    </row>
    <row r="9654" ht="13.5" customHeight="1">
      <c r="D9654" s="2"/>
    </row>
    <row r="9655" ht="13.5" customHeight="1">
      <c r="D9655" s="2"/>
    </row>
    <row r="9656" ht="13.5" customHeight="1">
      <c r="D9656" s="2"/>
    </row>
    <row r="9657" ht="13.5" customHeight="1">
      <c r="D9657" s="2"/>
    </row>
    <row r="9658" ht="13.5" customHeight="1">
      <c r="D9658" s="2"/>
    </row>
    <row r="9659" ht="13.5" customHeight="1">
      <c r="D9659" s="2"/>
    </row>
    <row r="9660" ht="13.5" customHeight="1">
      <c r="D9660" s="2"/>
    </row>
    <row r="9661" ht="13.5" customHeight="1">
      <c r="D9661" s="2"/>
    </row>
    <row r="9662" ht="13.5" customHeight="1">
      <c r="D9662" s="2"/>
    </row>
    <row r="9663" ht="13.5" customHeight="1">
      <c r="D9663" s="2"/>
    </row>
    <row r="9664" ht="13.5" customHeight="1">
      <c r="D9664" s="2"/>
    </row>
    <row r="9665" ht="13.5" customHeight="1">
      <c r="D9665" s="2"/>
    </row>
    <row r="9666" ht="13.5" customHeight="1">
      <c r="D9666" s="2"/>
    </row>
    <row r="9667" ht="13.5" customHeight="1">
      <c r="D9667" s="2"/>
    </row>
    <row r="9668" ht="13.5" customHeight="1">
      <c r="D9668" s="2"/>
    </row>
    <row r="9669" ht="13.5" customHeight="1">
      <c r="D9669" s="2"/>
    </row>
    <row r="9670" ht="13.5" customHeight="1">
      <c r="D9670" s="2"/>
    </row>
    <row r="9671" ht="13.5" customHeight="1">
      <c r="D9671" s="2"/>
    </row>
    <row r="9672" ht="13.5" customHeight="1">
      <c r="D9672" s="2"/>
    </row>
    <row r="9673" ht="13.5" customHeight="1">
      <c r="D9673" s="2"/>
    </row>
    <row r="9674" ht="13.5" customHeight="1">
      <c r="D9674" s="2"/>
    </row>
    <row r="9675" ht="13.5" customHeight="1">
      <c r="D9675" s="2"/>
    </row>
    <row r="9676" ht="13.5" customHeight="1">
      <c r="D9676" s="2"/>
    </row>
    <row r="9677" ht="13.5" customHeight="1">
      <c r="D9677" s="2"/>
    </row>
    <row r="9678" ht="13.5" customHeight="1">
      <c r="D9678" s="2"/>
    </row>
    <row r="9679" ht="13.5" customHeight="1">
      <c r="D9679" s="2"/>
    </row>
    <row r="9680" ht="13.5" customHeight="1">
      <c r="D9680" s="2"/>
    </row>
    <row r="9681" ht="13.5" customHeight="1">
      <c r="D9681" s="2"/>
    </row>
    <row r="9682" ht="13.5" customHeight="1">
      <c r="D9682" s="2"/>
    </row>
    <row r="9683" ht="13.5" customHeight="1">
      <c r="D9683" s="2"/>
    </row>
    <row r="9684" ht="13.5" customHeight="1">
      <c r="D9684" s="2"/>
    </row>
    <row r="9685" ht="13.5" customHeight="1">
      <c r="D9685" s="2"/>
    </row>
    <row r="9686" ht="13.5" customHeight="1">
      <c r="D9686" s="2"/>
    </row>
    <row r="9687" ht="13.5" customHeight="1">
      <c r="D9687" s="2"/>
    </row>
    <row r="9688" ht="13.5" customHeight="1">
      <c r="D9688" s="2"/>
    </row>
    <row r="9689" ht="13.5" customHeight="1">
      <c r="D9689" s="2"/>
    </row>
    <row r="9690" ht="13.5" customHeight="1">
      <c r="D9690" s="2"/>
    </row>
    <row r="9691" ht="13.5" customHeight="1">
      <c r="D9691" s="2"/>
    </row>
    <row r="9692" ht="13.5" customHeight="1">
      <c r="D9692" s="2"/>
    </row>
    <row r="9693" ht="13.5" customHeight="1">
      <c r="D9693" s="2"/>
    </row>
    <row r="9694" ht="13.5" customHeight="1">
      <c r="D9694" s="2"/>
    </row>
    <row r="9695" ht="13.5" customHeight="1">
      <c r="D9695" s="2"/>
    </row>
    <row r="9696" ht="13.5" customHeight="1">
      <c r="D9696" s="2"/>
    </row>
    <row r="9697" ht="13.5" customHeight="1">
      <c r="D9697" s="2"/>
    </row>
    <row r="9698" ht="13.5" customHeight="1">
      <c r="D9698" s="2"/>
    </row>
    <row r="9699" ht="13.5" customHeight="1">
      <c r="D9699" s="2"/>
    </row>
    <row r="9700" ht="13.5" customHeight="1">
      <c r="D9700" s="2"/>
    </row>
    <row r="9701" ht="13.5" customHeight="1">
      <c r="D9701" s="2"/>
    </row>
    <row r="9702" ht="13.5" customHeight="1">
      <c r="D9702" s="2"/>
    </row>
    <row r="9703" ht="13.5" customHeight="1">
      <c r="D9703" s="2"/>
    </row>
    <row r="9704" ht="13.5" customHeight="1">
      <c r="D9704" s="2"/>
    </row>
    <row r="9705" ht="13.5" customHeight="1">
      <c r="D9705" s="2"/>
    </row>
    <row r="9706" ht="13.5" customHeight="1">
      <c r="D9706" s="2"/>
    </row>
    <row r="9707" ht="13.5" customHeight="1">
      <c r="D9707" s="2"/>
    </row>
    <row r="9708" ht="13.5" customHeight="1">
      <c r="D9708" s="2"/>
    </row>
    <row r="9709" ht="13.5" customHeight="1">
      <c r="D9709" s="2"/>
    </row>
    <row r="9710" ht="13.5" customHeight="1">
      <c r="D9710" s="2"/>
    </row>
    <row r="9711" ht="13.5" customHeight="1">
      <c r="D9711" s="2"/>
    </row>
    <row r="9712" ht="13.5" customHeight="1">
      <c r="D9712" s="2"/>
    </row>
    <row r="9713" ht="13.5" customHeight="1">
      <c r="D9713" s="2"/>
    </row>
    <row r="9714" ht="13.5" customHeight="1">
      <c r="D9714" s="2"/>
    </row>
    <row r="9715" ht="13.5" customHeight="1">
      <c r="D9715" s="2"/>
    </row>
    <row r="9716" ht="13.5" customHeight="1">
      <c r="D9716" s="2"/>
    </row>
    <row r="9717" ht="13.5" customHeight="1">
      <c r="D9717" s="2"/>
    </row>
    <row r="9718" ht="13.5" customHeight="1">
      <c r="D9718" s="2"/>
    </row>
    <row r="9719" ht="13.5" customHeight="1">
      <c r="D9719" s="2"/>
    </row>
    <row r="9720" ht="13.5" customHeight="1">
      <c r="D9720" s="2"/>
    </row>
    <row r="9721" ht="13.5" customHeight="1">
      <c r="D9721" s="2"/>
    </row>
    <row r="9722" ht="13.5" customHeight="1">
      <c r="D9722" s="2"/>
    </row>
    <row r="9723" ht="13.5" customHeight="1">
      <c r="D9723" s="2"/>
    </row>
    <row r="9724" ht="13.5" customHeight="1">
      <c r="D9724" s="2"/>
    </row>
    <row r="9725" ht="13.5" customHeight="1">
      <c r="D9725" s="2"/>
    </row>
    <row r="9726" ht="13.5" customHeight="1">
      <c r="D9726" s="2"/>
    </row>
    <row r="9727" ht="13.5" customHeight="1">
      <c r="D9727" s="2"/>
    </row>
    <row r="9728" ht="13.5" customHeight="1">
      <c r="D9728" s="2"/>
    </row>
    <row r="9729" ht="13.5" customHeight="1">
      <c r="D9729" s="2"/>
    </row>
    <row r="9730" ht="13.5" customHeight="1">
      <c r="D9730" s="2"/>
    </row>
    <row r="9731" ht="13.5" customHeight="1">
      <c r="D9731" s="2"/>
    </row>
    <row r="9732" ht="13.5" customHeight="1">
      <c r="D9732" s="2"/>
    </row>
    <row r="9733" ht="13.5" customHeight="1">
      <c r="D9733" s="2"/>
    </row>
    <row r="9734" ht="13.5" customHeight="1">
      <c r="D9734" s="2"/>
    </row>
    <row r="9735" ht="13.5" customHeight="1">
      <c r="D9735" s="2"/>
    </row>
    <row r="9736" ht="13.5" customHeight="1">
      <c r="D9736" s="2"/>
    </row>
    <row r="9737" ht="13.5" customHeight="1">
      <c r="D9737" s="2"/>
    </row>
    <row r="9738" ht="13.5" customHeight="1">
      <c r="D9738" s="2"/>
    </row>
    <row r="9739" ht="13.5" customHeight="1">
      <c r="D9739" s="2"/>
    </row>
    <row r="9740" ht="13.5" customHeight="1">
      <c r="D9740" s="2"/>
    </row>
    <row r="9741" ht="13.5" customHeight="1">
      <c r="D9741" s="2"/>
    </row>
    <row r="9742" ht="13.5" customHeight="1">
      <c r="D9742" s="2"/>
    </row>
    <row r="9743" ht="13.5" customHeight="1">
      <c r="D9743" s="2"/>
    </row>
    <row r="9744" ht="13.5" customHeight="1">
      <c r="D9744" s="2"/>
    </row>
    <row r="9745" ht="13.5" customHeight="1">
      <c r="D9745" s="2"/>
    </row>
    <row r="9746" ht="13.5" customHeight="1">
      <c r="D9746" s="2"/>
    </row>
    <row r="9747" ht="13.5" customHeight="1">
      <c r="D9747" s="2"/>
    </row>
    <row r="9748" ht="13.5" customHeight="1">
      <c r="D9748" s="2"/>
    </row>
    <row r="9749" ht="13.5" customHeight="1">
      <c r="D9749" s="2"/>
    </row>
    <row r="9750" ht="13.5" customHeight="1">
      <c r="D9750" s="2"/>
    </row>
    <row r="9751" ht="13.5" customHeight="1">
      <c r="D9751" s="2"/>
    </row>
    <row r="9752" ht="13.5" customHeight="1">
      <c r="D9752" s="2"/>
    </row>
    <row r="9753" ht="13.5" customHeight="1">
      <c r="D9753" s="2"/>
    </row>
    <row r="9754" ht="13.5" customHeight="1">
      <c r="D9754" s="2"/>
    </row>
    <row r="9755" ht="13.5" customHeight="1">
      <c r="D9755" s="2"/>
    </row>
    <row r="9756" ht="13.5" customHeight="1">
      <c r="D9756" s="2"/>
    </row>
    <row r="9757" ht="13.5" customHeight="1">
      <c r="D9757" s="2"/>
    </row>
    <row r="9758" ht="13.5" customHeight="1">
      <c r="D9758" s="2"/>
    </row>
    <row r="9759" ht="13.5" customHeight="1">
      <c r="D9759" s="2"/>
    </row>
    <row r="9760" ht="13.5" customHeight="1">
      <c r="D9760" s="2"/>
    </row>
    <row r="9761" ht="13.5" customHeight="1">
      <c r="D9761" s="2"/>
    </row>
    <row r="9762" ht="13.5" customHeight="1">
      <c r="D9762" s="2"/>
    </row>
    <row r="9763" ht="13.5" customHeight="1">
      <c r="D9763" s="2"/>
    </row>
    <row r="9764" ht="13.5" customHeight="1">
      <c r="D9764" s="2"/>
    </row>
    <row r="9765" ht="13.5" customHeight="1">
      <c r="D9765" s="2"/>
    </row>
    <row r="9766" ht="13.5" customHeight="1">
      <c r="D9766" s="2"/>
    </row>
    <row r="9767" ht="13.5" customHeight="1">
      <c r="D9767" s="2"/>
    </row>
    <row r="9768" ht="13.5" customHeight="1">
      <c r="D9768" s="2"/>
    </row>
    <row r="9769" ht="13.5" customHeight="1">
      <c r="D9769" s="2"/>
    </row>
    <row r="9770" ht="13.5" customHeight="1">
      <c r="D9770" s="2"/>
    </row>
    <row r="9771" ht="13.5" customHeight="1">
      <c r="D9771" s="2"/>
    </row>
    <row r="9772" ht="13.5" customHeight="1">
      <c r="D9772" s="2"/>
    </row>
    <row r="9773" ht="13.5" customHeight="1">
      <c r="D9773" s="2"/>
    </row>
    <row r="9774" ht="13.5" customHeight="1">
      <c r="D9774" s="2"/>
    </row>
    <row r="9775" ht="13.5" customHeight="1">
      <c r="D9775" s="2"/>
    </row>
    <row r="9776" ht="13.5" customHeight="1">
      <c r="D9776" s="2"/>
    </row>
    <row r="9777" ht="13.5" customHeight="1">
      <c r="D9777" s="2"/>
    </row>
    <row r="9778" ht="13.5" customHeight="1">
      <c r="D9778" s="2"/>
    </row>
    <row r="9779" ht="13.5" customHeight="1">
      <c r="D9779" s="2"/>
    </row>
    <row r="9780" ht="13.5" customHeight="1">
      <c r="D9780" s="2"/>
    </row>
    <row r="9781" ht="13.5" customHeight="1">
      <c r="D9781" s="2"/>
    </row>
    <row r="9782" ht="13.5" customHeight="1">
      <c r="D9782" s="2"/>
    </row>
    <row r="9783" ht="13.5" customHeight="1">
      <c r="D9783" s="2"/>
    </row>
    <row r="9784" ht="13.5" customHeight="1">
      <c r="D9784" s="2"/>
    </row>
    <row r="9785" ht="13.5" customHeight="1">
      <c r="D9785" s="2"/>
    </row>
    <row r="9786" ht="13.5" customHeight="1">
      <c r="D9786" s="2"/>
    </row>
    <row r="9787" ht="13.5" customHeight="1">
      <c r="D9787" s="2"/>
    </row>
    <row r="9788" ht="13.5" customHeight="1">
      <c r="D9788" s="2"/>
    </row>
    <row r="9789" ht="13.5" customHeight="1">
      <c r="D9789" s="2"/>
    </row>
    <row r="9790" ht="13.5" customHeight="1">
      <c r="D9790" s="2"/>
    </row>
    <row r="9791" ht="13.5" customHeight="1">
      <c r="D9791" s="2"/>
    </row>
    <row r="9792" ht="13.5" customHeight="1">
      <c r="D9792" s="2"/>
    </row>
    <row r="9793" ht="13.5" customHeight="1">
      <c r="D9793" s="2"/>
    </row>
    <row r="9794" ht="13.5" customHeight="1">
      <c r="D9794" s="2"/>
    </row>
    <row r="9795" ht="13.5" customHeight="1">
      <c r="D9795" s="2"/>
    </row>
    <row r="9796" ht="13.5" customHeight="1">
      <c r="D9796" s="2"/>
    </row>
    <row r="9797" ht="13.5" customHeight="1">
      <c r="D9797" s="2"/>
    </row>
    <row r="9798" ht="13.5" customHeight="1">
      <c r="D9798" s="2"/>
    </row>
    <row r="9799" ht="13.5" customHeight="1">
      <c r="D9799" s="2"/>
    </row>
    <row r="9800" ht="13.5" customHeight="1">
      <c r="D9800" s="2"/>
    </row>
    <row r="9801" ht="13.5" customHeight="1">
      <c r="D9801" s="2"/>
    </row>
    <row r="9802" ht="13.5" customHeight="1">
      <c r="D9802" s="2"/>
    </row>
    <row r="9803" ht="13.5" customHeight="1">
      <c r="D9803" s="2"/>
    </row>
    <row r="9804" ht="13.5" customHeight="1">
      <c r="D9804" s="2"/>
    </row>
    <row r="9805" ht="13.5" customHeight="1">
      <c r="D9805" s="2"/>
    </row>
    <row r="9806" ht="13.5" customHeight="1">
      <c r="D9806" s="2"/>
    </row>
    <row r="9807" ht="13.5" customHeight="1">
      <c r="D9807" s="2"/>
    </row>
    <row r="9808" ht="13.5" customHeight="1">
      <c r="D9808" s="2"/>
    </row>
    <row r="9809" ht="13.5" customHeight="1">
      <c r="D9809" s="2"/>
    </row>
    <row r="9810" ht="13.5" customHeight="1">
      <c r="D9810" s="2"/>
    </row>
    <row r="9811" ht="13.5" customHeight="1">
      <c r="D9811" s="2"/>
    </row>
    <row r="9812" ht="13.5" customHeight="1">
      <c r="D9812" s="2"/>
    </row>
    <row r="9813" ht="13.5" customHeight="1">
      <c r="D9813" s="2"/>
    </row>
    <row r="9814" ht="13.5" customHeight="1">
      <c r="D9814" s="2"/>
    </row>
    <row r="9815" ht="13.5" customHeight="1">
      <c r="D9815" s="2"/>
    </row>
    <row r="9816" ht="13.5" customHeight="1">
      <c r="D9816" s="2"/>
    </row>
    <row r="9817" ht="13.5" customHeight="1">
      <c r="D9817" s="2"/>
    </row>
    <row r="9818" ht="13.5" customHeight="1">
      <c r="D9818" s="2"/>
    </row>
    <row r="9819" ht="13.5" customHeight="1">
      <c r="D9819" s="2"/>
    </row>
    <row r="9820" ht="13.5" customHeight="1">
      <c r="D9820" s="2"/>
    </row>
    <row r="9821" ht="13.5" customHeight="1">
      <c r="D9821" s="2"/>
    </row>
    <row r="9822" ht="13.5" customHeight="1">
      <c r="D9822" s="2"/>
    </row>
    <row r="9823" ht="13.5" customHeight="1">
      <c r="D9823" s="2"/>
    </row>
    <row r="9824" ht="13.5" customHeight="1">
      <c r="D9824" s="2"/>
    </row>
    <row r="9825" ht="13.5" customHeight="1">
      <c r="D9825" s="2"/>
    </row>
    <row r="9826" ht="13.5" customHeight="1">
      <c r="D9826" s="2"/>
    </row>
    <row r="9827" ht="13.5" customHeight="1">
      <c r="D9827" s="2"/>
    </row>
    <row r="9828" ht="13.5" customHeight="1">
      <c r="D9828" s="2"/>
    </row>
    <row r="9829" ht="13.5" customHeight="1">
      <c r="D9829" s="2"/>
    </row>
    <row r="9830" ht="13.5" customHeight="1">
      <c r="D9830" s="2"/>
    </row>
    <row r="9831" ht="13.5" customHeight="1">
      <c r="D9831" s="2"/>
    </row>
    <row r="9832" ht="13.5" customHeight="1">
      <c r="D9832" s="2"/>
    </row>
    <row r="9833" ht="13.5" customHeight="1">
      <c r="D9833" s="2"/>
    </row>
    <row r="9834" ht="13.5" customHeight="1">
      <c r="D9834" s="2"/>
    </row>
    <row r="9835" ht="13.5" customHeight="1">
      <c r="D9835" s="2"/>
    </row>
    <row r="9836" ht="13.5" customHeight="1">
      <c r="D9836" s="2"/>
    </row>
    <row r="9837" ht="13.5" customHeight="1">
      <c r="D9837" s="2"/>
    </row>
    <row r="9838" ht="13.5" customHeight="1">
      <c r="D9838" s="2"/>
    </row>
    <row r="9839" ht="13.5" customHeight="1">
      <c r="D9839" s="2"/>
    </row>
    <row r="9840" ht="13.5" customHeight="1">
      <c r="D9840" s="2"/>
    </row>
    <row r="9841" ht="13.5" customHeight="1">
      <c r="D9841" s="2"/>
    </row>
    <row r="9842" ht="13.5" customHeight="1">
      <c r="D9842" s="2"/>
    </row>
    <row r="9843" ht="13.5" customHeight="1">
      <c r="D9843" s="2"/>
    </row>
    <row r="9844" ht="13.5" customHeight="1">
      <c r="D9844" s="2"/>
    </row>
    <row r="9845" ht="13.5" customHeight="1">
      <c r="D9845" s="2"/>
    </row>
    <row r="9846" ht="13.5" customHeight="1">
      <c r="D9846" s="2"/>
    </row>
    <row r="9847" ht="13.5" customHeight="1">
      <c r="D9847" s="2"/>
    </row>
    <row r="9848" ht="13.5" customHeight="1">
      <c r="D9848" s="2"/>
    </row>
    <row r="9849" ht="13.5" customHeight="1">
      <c r="D9849" s="2"/>
    </row>
    <row r="9850" ht="13.5" customHeight="1">
      <c r="D9850" s="2"/>
    </row>
    <row r="9851" ht="13.5" customHeight="1">
      <c r="D9851" s="2"/>
    </row>
    <row r="9852" ht="13.5" customHeight="1">
      <c r="D9852" s="2"/>
    </row>
    <row r="9853" ht="13.5" customHeight="1">
      <c r="D9853" s="2"/>
    </row>
    <row r="9854" ht="13.5" customHeight="1">
      <c r="D9854" s="2"/>
    </row>
    <row r="9855" ht="13.5" customHeight="1">
      <c r="D9855" s="2"/>
    </row>
    <row r="9856" ht="13.5" customHeight="1">
      <c r="D9856" s="2"/>
    </row>
    <row r="9857" ht="13.5" customHeight="1">
      <c r="D9857" s="2"/>
    </row>
    <row r="9858" ht="13.5" customHeight="1">
      <c r="D9858" s="2"/>
    </row>
    <row r="9859" ht="13.5" customHeight="1">
      <c r="D9859" s="2"/>
    </row>
    <row r="9860" ht="13.5" customHeight="1">
      <c r="D9860" s="2"/>
    </row>
    <row r="9861" ht="13.5" customHeight="1">
      <c r="D9861" s="2"/>
    </row>
    <row r="9862" ht="13.5" customHeight="1">
      <c r="D9862" s="2"/>
    </row>
    <row r="9863" ht="13.5" customHeight="1">
      <c r="D9863" s="2"/>
    </row>
    <row r="9864" ht="13.5" customHeight="1">
      <c r="D9864" s="2"/>
    </row>
    <row r="9865" ht="13.5" customHeight="1">
      <c r="D9865" s="2"/>
    </row>
    <row r="9866" ht="13.5" customHeight="1">
      <c r="D9866" s="2"/>
    </row>
    <row r="9867" ht="13.5" customHeight="1">
      <c r="D9867" s="2"/>
    </row>
    <row r="9868" ht="13.5" customHeight="1">
      <c r="D9868" s="2"/>
    </row>
    <row r="9869" ht="13.5" customHeight="1">
      <c r="D9869" s="2"/>
    </row>
    <row r="9870" ht="13.5" customHeight="1">
      <c r="D9870" s="2"/>
    </row>
    <row r="9871" ht="13.5" customHeight="1">
      <c r="D9871" s="2"/>
    </row>
    <row r="9872" ht="13.5" customHeight="1">
      <c r="D9872" s="2"/>
    </row>
    <row r="9873" ht="13.5" customHeight="1">
      <c r="D9873" s="2"/>
    </row>
    <row r="9874" ht="13.5" customHeight="1">
      <c r="D9874" s="2"/>
    </row>
    <row r="9875" ht="13.5" customHeight="1">
      <c r="D9875" s="2"/>
    </row>
    <row r="9876" ht="13.5" customHeight="1">
      <c r="D9876" s="2"/>
    </row>
    <row r="9877" ht="13.5" customHeight="1">
      <c r="D9877" s="2"/>
    </row>
    <row r="9878" ht="13.5" customHeight="1">
      <c r="D9878" s="2"/>
    </row>
    <row r="9879" ht="13.5" customHeight="1">
      <c r="D9879" s="2"/>
    </row>
    <row r="9880" ht="13.5" customHeight="1">
      <c r="D9880" s="2"/>
    </row>
    <row r="9881" ht="13.5" customHeight="1">
      <c r="D9881" s="2"/>
    </row>
    <row r="9882" ht="13.5" customHeight="1">
      <c r="D9882" s="2"/>
    </row>
    <row r="9883" ht="13.5" customHeight="1">
      <c r="D9883" s="2"/>
    </row>
    <row r="9884" ht="13.5" customHeight="1">
      <c r="D9884" s="2"/>
    </row>
    <row r="9885" ht="13.5" customHeight="1">
      <c r="D9885" s="2"/>
    </row>
    <row r="9886" ht="13.5" customHeight="1">
      <c r="D9886" s="2"/>
    </row>
    <row r="9887" ht="13.5" customHeight="1">
      <c r="D9887" s="2"/>
    </row>
    <row r="9888" ht="13.5" customHeight="1">
      <c r="D9888" s="2"/>
    </row>
    <row r="9889" ht="13.5" customHeight="1">
      <c r="D9889" s="2"/>
    </row>
    <row r="9890" ht="13.5" customHeight="1">
      <c r="D9890" s="2"/>
    </row>
    <row r="9891" ht="13.5" customHeight="1">
      <c r="D9891" s="2"/>
    </row>
    <row r="9892" ht="13.5" customHeight="1">
      <c r="D9892" s="2"/>
    </row>
    <row r="9893" ht="13.5" customHeight="1">
      <c r="D9893" s="2"/>
    </row>
    <row r="9894" ht="13.5" customHeight="1">
      <c r="D9894" s="2"/>
    </row>
    <row r="9895" ht="13.5" customHeight="1">
      <c r="D9895" s="2"/>
    </row>
    <row r="9896" ht="13.5" customHeight="1">
      <c r="D9896" s="2"/>
    </row>
    <row r="9897" ht="13.5" customHeight="1">
      <c r="D9897" s="2"/>
    </row>
    <row r="9898" ht="13.5" customHeight="1">
      <c r="D9898" s="2"/>
    </row>
    <row r="9899" ht="13.5" customHeight="1">
      <c r="D9899" s="2"/>
    </row>
    <row r="9900" ht="13.5" customHeight="1">
      <c r="D9900" s="2"/>
    </row>
    <row r="9901" ht="13.5" customHeight="1">
      <c r="D9901" s="2"/>
    </row>
    <row r="9902" ht="13.5" customHeight="1">
      <c r="D9902" s="2"/>
    </row>
    <row r="9903" ht="13.5" customHeight="1">
      <c r="D9903" s="2"/>
    </row>
    <row r="9904" ht="13.5" customHeight="1">
      <c r="D9904" s="2"/>
    </row>
    <row r="9905" ht="13.5" customHeight="1">
      <c r="D9905" s="2"/>
    </row>
    <row r="9906" ht="13.5" customHeight="1">
      <c r="D9906" s="2"/>
    </row>
    <row r="9907" ht="13.5" customHeight="1">
      <c r="D9907" s="2"/>
    </row>
    <row r="9908" ht="13.5" customHeight="1">
      <c r="D9908" s="2"/>
    </row>
    <row r="9909" ht="13.5" customHeight="1">
      <c r="D9909" s="2"/>
    </row>
    <row r="9910" ht="13.5" customHeight="1">
      <c r="D9910" s="2"/>
    </row>
    <row r="9911" ht="13.5" customHeight="1">
      <c r="D9911" s="2"/>
    </row>
    <row r="9912" ht="13.5" customHeight="1">
      <c r="D9912" s="2"/>
    </row>
    <row r="9913" ht="13.5" customHeight="1">
      <c r="D9913" s="2"/>
    </row>
    <row r="9914" ht="13.5" customHeight="1">
      <c r="D9914" s="2"/>
    </row>
    <row r="9915" ht="13.5" customHeight="1">
      <c r="D9915" s="2"/>
    </row>
    <row r="9916" ht="13.5" customHeight="1">
      <c r="D9916" s="2"/>
    </row>
    <row r="9917" ht="13.5" customHeight="1">
      <c r="D9917" s="2"/>
    </row>
    <row r="9918" ht="13.5" customHeight="1">
      <c r="D9918" s="2"/>
    </row>
    <row r="9919" ht="13.5" customHeight="1">
      <c r="D9919" s="2"/>
    </row>
    <row r="9920" ht="13.5" customHeight="1">
      <c r="D9920" s="2"/>
    </row>
    <row r="9921" ht="13.5" customHeight="1">
      <c r="D9921" s="2"/>
    </row>
    <row r="9922" ht="13.5" customHeight="1">
      <c r="D9922" s="2"/>
    </row>
    <row r="9923" ht="13.5" customHeight="1">
      <c r="D9923" s="2"/>
    </row>
    <row r="9924" ht="13.5" customHeight="1">
      <c r="D9924" s="2"/>
    </row>
    <row r="9925" ht="13.5" customHeight="1">
      <c r="D9925" s="2"/>
    </row>
    <row r="9926" ht="13.5" customHeight="1">
      <c r="D9926" s="2"/>
    </row>
    <row r="9927" ht="13.5" customHeight="1">
      <c r="D9927" s="2"/>
    </row>
    <row r="9928" ht="13.5" customHeight="1">
      <c r="D9928" s="2"/>
    </row>
    <row r="9929" ht="13.5" customHeight="1">
      <c r="D9929" s="2"/>
    </row>
    <row r="9930" ht="13.5" customHeight="1">
      <c r="D9930" s="2"/>
    </row>
    <row r="9931" ht="13.5" customHeight="1">
      <c r="D9931" s="2"/>
    </row>
    <row r="9932" ht="13.5" customHeight="1">
      <c r="D9932" s="2"/>
    </row>
    <row r="9933" ht="13.5" customHeight="1">
      <c r="D9933" s="2"/>
    </row>
    <row r="9934" ht="13.5" customHeight="1">
      <c r="D9934" s="2"/>
    </row>
    <row r="9935" ht="13.5" customHeight="1">
      <c r="D9935" s="2"/>
    </row>
    <row r="9936" ht="13.5" customHeight="1">
      <c r="D9936" s="2"/>
    </row>
    <row r="9937" ht="13.5" customHeight="1">
      <c r="D9937" s="2"/>
    </row>
    <row r="9938" ht="13.5" customHeight="1">
      <c r="D9938" s="2"/>
    </row>
    <row r="9939" ht="13.5" customHeight="1">
      <c r="D9939" s="2"/>
    </row>
    <row r="9940" ht="13.5" customHeight="1">
      <c r="D9940" s="2"/>
    </row>
    <row r="9941" ht="13.5" customHeight="1">
      <c r="D9941" s="2"/>
    </row>
    <row r="9942" ht="13.5" customHeight="1">
      <c r="D9942" s="2"/>
    </row>
    <row r="9943" ht="13.5" customHeight="1">
      <c r="D9943" s="2"/>
    </row>
    <row r="9944" ht="13.5" customHeight="1">
      <c r="D9944" s="2"/>
    </row>
    <row r="9945" ht="13.5" customHeight="1">
      <c r="D9945" s="2"/>
    </row>
    <row r="9946" ht="13.5" customHeight="1">
      <c r="D9946" s="2"/>
    </row>
    <row r="9947" ht="13.5" customHeight="1">
      <c r="D9947" s="2"/>
    </row>
    <row r="9948" ht="13.5" customHeight="1">
      <c r="D9948" s="2"/>
    </row>
    <row r="9949" ht="13.5" customHeight="1">
      <c r="D9949" s="2"/>
    </row>
    <row r="9950" ht="13.5" customHeight="1">
      <c r="D9950" s="2"/>
    </row>
    <row r="9951" ht="13.5" customHeight="1">
      <c r="D9951" s="2"/>
    </row>
    <row r="9952" ht="13.5" customHeight="1">
      <c r="D9952" s="2"/>
    </row>
    <row r="9953" ht="13.5" customHeight="1">
      <c r="D9953" s="2"/>
    </row>
    <row r="9954" ht="13.5" customHeight="1">
      <c r="D9954" s="2"/>
    </row>
    <row r="9955" ht="13.5" customHeight="1">
      <c r="D9955" s="2"/>
    </row>
    <row r="9956" ht="13.5" customHeight="1">
      <c r="D9956" s="2"/>
    </row>
    <row r="9957" ht="13.5" customHeight="1">
      <c r="D9957" s="2"/>
    </row>
    <row r="9958" ht="13.5" customHeight="1">
      <c r="D9958" s="2"/>
    </row>
    <row r="9959" ht="13.5" customHeight="1">
      <c r="D9959" s="2"/>
    </row>
    <row r="9960" ht="13.5" customHeight="1">
      <c r="D9960" s="2"/>
    </row>
    <row r="9961" ht="13.5" customHeight="1">
      <c r="D9961" s="2"/>
    </row>
    <row r="9962" ht="13.5" customHeight="1">
      <c r="D9962" s="2"/>
    </row>
    <row r="9963" ht="13.5" customHeight="1">
      <c r="D9963" s="2"/>
    </row>
    <row r="9964" ht="13.5" customHeight="1">
      <c r="D9964" s="2"/>
    </row>
    <row r="9965" ht="13.5" customHeight="1">
      <c r="D9965" s="2"/>
    </row>
    <row r="9966" ht="13.5" customHeight="1">
      <c r="D9966" s="2"/>
    </row>
    <row r="9967" ht="13.5" customHeight="1">
      <c r="D9967" s="2"/>
    </row>
    <row r="9968" ht="13.5" customHeight="1">
      <c r="D9968" s="2"/>
    </row>
    <row r="9969" ht="13.5" customHeight="1">
      <c r="D9969" s="2"/>
    </row>
    <row r="9970" ht="13.5" customHeight="1">
      <c r="D9970" s="2"/>
    </row>
    <row r="9971" ht="13.5" customHeight="1">
      <c r="D9971" s="2"/>
    </row>
    <row r="9972" ht="13.5" customHeight="1">
      <c r="D9972" s="2"/>
    </row>
    <row r="9973" ht="13.5" customHeight="1">
      <c r="D9973" s="2"/>
    </row>
    <row r="9974" ht="13.5" customHeight="1">
      <c r="D9974" s="2"/>
    </row>
    <row r="9975" ht="13.5" customHeight="1">
      <c r="D9975" s="2"/>
    </row>
    <row r="9976" ht="13.5" customHeight="1">
      <c r="D9976" s="2"/>
    </row>
    <row r="9977" ht="13.5" customHeight="1">
      <c r="D9977" s="2"/>
    </row>
    <row r="9978" ht="13.5" customHeight="1">
      <c r="D9978" s="2"/>
    </row>
    <row r="9979" ht="13.5" customHeight="1">
      <c r="D9979" s="2"/>
    </row>
    <row r="9980" ht="13.5" customHeight="1">
      <c r="D9980" s="2"/>
    </row>
    <row r="9981" ht="13.5" customHeight="1">
      <c r="D9981" s="2"/>
    </row>
    <row r="9982" ht="13.5" customHeight="1">
      <c r="D9982" s="2"/>
    </row>
    <row r="9983" ht="13.5" customHeight="1">
      <c r="D9983" s="2"/>
    </row>
    <row r="9984" ht="13.5" customHeight="1">
      <c r="D9984" s="2"/>
    </row>
    <row r="9985" ht="13.5" customHeight="1">
      <c r="D9985" s="2"/>
    </row>
    <row r="9986" ht="13.5" customHeight="1">
      <c r="D9986" s="2"/>
    </row>
    <row r="9987" ht="13.5" customHeight="1">
      <c r="D9987" s="2"/>
    </row>
    <row r="9988" ht="13.5" customHeight="1">
      <c r="D9988" s="2"/>
    </row>
    <row r="9989" ht="13.5" customHeight="1">
      <c r="D9989" s="2"/>
    </row>
    <row r="9990" ht="13.5" customHeight="1">
      <c r="D9990" s="2"/>
    </row>
    <row r="9991" ht="13.5" customHeight="1">
      <c r="D9991" s="2"/>
    </row>
    <row r="9992" ht="13.5" customHeight="1">
      <c r="D9992" s="2"/>
    </row>
    <row r="9993" ht="13.5" customHeight="1">
      <c r="D9993" s="2"/>
    </row>
    <row r="9994" ht="13.5" customHeight="1">
      <c r="D9994" s="2"/>
    </row>
    <row r="9995" ht="13.5" customHeight="1">
      <c r="D9995" s="2"/>
    </row>
    <row r="9996" ht="13.5" customHeight="1">
      <c r="D9996" s="2"/>
    </row>
    <row r="9997" ht="13.5" customHeight="1">
      <c r="D9997" s="2"/>
    </row>
    <row r="9998" ht="13.5" customHeight="1">
      <c r="D9998" s="2"/>
    </row>
    <row r="9999" ht="13.5" customHeight="1">
      <c r="D9999" s="2"/>
    </row>
    <row r="10000" ht="13.5" customHeight="1">
      <c r="D10000" s="2"/>
    </row>
    <row r="10001" ht="13.5" customHeight="1">
      <c r="D10001" s="2"/>
    </row>
    <row r="10002" ht="13.5" customHeight="1">
      <c r="D10002" s="2"/>
    </row>
    <row r="10003" ht="13.5" customHeight="1">
      <c r="D10003" s="2"/>
    </row>
    <row r="10004" ht="13.5" customHeight="1">
      <c r="D10004" s="2"/>
    </row>
    <row r="10005" ht="13.5" customHeight="1">
      <c r="D10005" s="2"/>
    </row>
    <row r="10006" ht="13.5" customHeight="1">
      <c r="D10006" s="2"/>
    </row>
    <row r="10007" ht="13.5" customHeight="1">
      <c r="D10007" s="2"/>
    </row>
    <row r="10008" ht="13.5" customHeight="1">
      <c r="D10008" s="2"/>
    </row>
    <row r="10009" ht="13.5" customHeight="1">
      <c r="D10009" s="2"/>
    </row>
    <row r="10010" ht="13.5" customHeight="1">
      <c r="D10010" s="2"/>
    </row>
    <row r="10011" ht="13.5" customHeight="1">
      <c r="D10011" s="2"/>
    </row>
    <row r="10012" ht="13.5" customHeight="1">
      <c r="D10012" s="2"/>
    </row>
    <row r="10013" ht="13.5" customHeight="1">
      <c r="D10013" s="2"/>
    </row>
    <row r="10014" ht="13.5" customHeight="1">
      <c r="D10014" s="2"/>
    </row>
    <row r="10015" ht="13.5" customHeight="1">
      <c r="D10015" s="2"/>
    </row>
    <row r="10016" ht="13.5" customHeight="1">
      <c r="D10016" s="2"/>
    </row>
    <row r="10017" ht="13.5" customHeight="1">
      <c r="D10017" s="2"/>
    </row>
    <row r="10018" ht="13.5" customHeight="1">
      <c r="D10018" s="2"/>
    </row>
    <row r="10019" ht="13.5" customHeight="1">
      <c r="D10019" s="2"/>
    </row>
    <row r="10020" ht="13.5" customHeight="1">
      <c r="D10020" s="2"/>
    </row>
    <row r="10021" ht="13.5" customHeight="1">
      <c r="D10021" s="2"/>
    </row>
    <row r="10022" ht="13.5" customHeight="1">
      <c r="D10022" s="2"/>
    </row>
    <row r="10023" ht="13.5" customHeight="1">
      <c r="D10023" s="2"/>
    </row>
    <row r="10024" ht="13.5" customHeight="1">
      <c r="D10024" s="2"/>
    </row>
    <row r="10025" ht="13.5" customHeight="1">
      <c r="D10025" s="2"/>
    </row>
    <row r="10026" ht="13.5" customHeight="1">
      <c r="D10026" s="2"/>
    </row>
    <row r="10027" ht="13.5" customHeight="1">
      <c r="D10027" s="2"/>
    </row>
    <row r="10028" ht="13.5" customHeight="1">
      <c r="D10028" s="2"/>
    </row>
    <row r="10029" ht="13.5" customHeight="1">
      <c r="D10029" s="2"/>
    </row>
    <row r="10030" ht="13.5" customHeight="1">
      <c r="D10030" s="2"/>
    </row>
    <row r="10031" ht="13.5" customHeight="1">
      <c r="D10031" s="2"/>
    </row>
    <row r="10032" ht="13.5" customHeight="1">
      <c r="D10032" s="2"/>
    </row>
    <row r="10033" ht="13.5" customHeight="1">
      <c r="D10033" s="2"/>
    </row>
    <row r="10034" ht="13.5" customHeight="1">
      <c r="D10034" s="2"/>
    </row>
    <row r="10035" ht="13.5" customHeight="1">
      <c r="D10035" s="2"/>
    </row>
    <row r="10036" ht="13.5" customHeight="1">
      <c r="D10036" s="2"/>
    </row>
    <row r="10037" ht="13.5" customHeight="1">
      <c r="D10037" s="2"/>
    </row>
    <row r="10038" ht="13.5" customHeight="1">
      <c r="D10038" s="2"/>
    </row>
    <row r="10039" ht="13.5" customHeight="1">
      <c r="D10039" s="2"/>
    </row>
    <row r="10040" ht="13.5" customHeight="1">
      <c r="D10040" s="2"/>
    </row>
    <row r="10041" ht="13.5" customHeight="1">
      <c r="D10041" s="2"/>
    </row>
    <row r="10042" ht="13.5" customHeight="1">
      <c r="D10042" s="2"/>
    </row>
    <row r="10043" ht="13.5" customHeight="1">
      <c r="D10043" s="2"/>
    </row>
    <row r="10044" ht="13.5" customHeight="1">
      <c r="D10044" s="2"/>
    </row>
    <row r="10045" ht="13.5" customHeight="1">
      <c r="D10045" s="2"/>
    </row>
    <row r="10046" ht="13.5" customHeight="1">
      <c r="D10046" s="2"/>
    </row>
    <row r="10047" ht="13.5" customHeight="1">
      <c r="D10047" s="2"/>
    </row>
    <row r="10048" ht="13.5" customHeight="1">
      <c r="D10048" s="2"/>
    </row>
    <row r="10049" ht="13.5" customHeight="1">
      <c r="D10049" s="2"/>
    </row>
    <row r="10050" ht="13.5" customHeight="1">
      <c r="D10050" s="2"/>
    </row>
    <row r="10051" ht="13.5" customHeight="1">
      <c r="D10051" s="2"/>
    </row>
    <row r="10052" ht="13.5" customHeight="1">
      <c r="D10052" s="2"/>
    </row>
    <row r="10053" ht="13.5" customHeight="1">
      <c r="D10053" s="2"/>
    </row>
    <row r="10054" ht="13.5" customHeight="1">
      <c r="D10054" s="2"/>
    </row>
    <row r="10055" ht="13.5" customHeight="1">
      <c r="D10055" s="2"/>
    </row>
    <row r="10056" ht="13.5" customHeight="1">
      <c r="D10056" s="2"/>
    </row>
    <row r="10057" ht="13.5" customHeight="1">
      <c r="D10057" s="2"/>
    </row>
    <row r="10058" ht="13.5" customHeight="1">
      <c r="D10058" s="2"/>
    </row>
    <row r="10059" ht="13.5" customHeight="1">
      <c r="D10059" s="2"/>
    </row>
    <row r="10060" ht="13.5" customHeight="1">
      <c r="D10060" s="2"/>
    </row>
    <row r="10061" ht="13.5" customHeight="1">
      <c r="D10061" s="2"/>
    </row>
    <row r="10062" ht="13.5" customHeight="1">
      <c r="D10062" s="2"/>
    </row>
    <row r="10063" ht="13.5" customHeight="1">
      <c r="D10063" s="2"/>
    </row>
    <row r="10064" ht="13.5" customHeight="1">
      <c r="D10064" s="2"/>
    </row>
    <row r="10065" ht="13.5" customHeight="1">
      <c r="D10065" s="2"/>
    </row>
    <row r="10066" ht="13.5" customHeight="1">
      <c r="D10066" s="2"/>
    </row>
    <row r="10067" ht="13.5" customHeight="1">
      <c r="D10067" s="2"/>
    </row>
    <row r="10068" ht="13.5" customHeight="1">
      <c r="D10068" s="2"/>
    </row>
    <row r="10069" ht="13.5" customHeight="1">
      <c r="D10069" s="2"/>
    </row>
    <row r="10070" ht="13.5" customHeight="1">
      <c r="D10070" s="2"/>
    </row>
    <row r="10071" ht="13.5" customHeight="1">
      <c r="D10071" s="2"/>
    </row>
    <row r="10072" ht="13.5" customHeight="1">
      <c r="D10072" s="2"/>
    </row>
    <row r="10073" ht="13.5" customHeight="1">
      <c r="D10073" s="2"/>
    </row>
    <row r="10074" ht="13.5" customHeight="1">
      <c r="D10074" s="2"/>
    </row>
    <row r="10075" ht="13.5" customHeight="1">
      <c r="D10075" s="2"/>
    </row>
    <row r="10076" ht="13.5" customHeight="1">
      <c r="D10076" s="2"/>
    </row>
    <row r="10077" ht="13.5" customHeight="1">
      <c r="D10077" s="2"/>
    </row>
    <row r="10078" ht="13.5" customHeight="1">
      <c r="D10078" s="2"/>
    </row>
    <row r="10079" ht="13.5" customHeight="1">
      <c r="D10079" s="2"/>
    </row>
    <row r="10080" ht="13.5" customHeight="1">
      <c r="D10080" s="2"/>
    </row>
    <row r="10081" ht="13.5" customHeight="1">
      <c r="D10081" s="2"/>
    </row>
    <row r="10082" ht="13.5" customHeight="1">
      <c r="D10082" s="2"/>
    </row>
    <row r="10083" ht="13.5" customHeight="1">
      <c r="D10083" s="2"/>
    </row>
    <row r="10084" ht="13.5" customHeight="1">
      <c r="D10084" s="2"/>
    </row>
    <row r="10085" ht="13.5" customHeight="1">
      <c r="D10085" s="2"/>
    </row>
    <row r="10086" ht="13.5" customHeight="1">
      <c r="D10086" s="2"/>
    </row>
    <row r="10087" ht="13.5" customHeight="1">
      <c r="D10087" s="2"/>
    </row>
    <row r="10088" ht="13.5" customHeight="1">
      <c r="D10088" s="2"/>
    </row>
    <row r="10089" ht="13.5" customHeight="1">
      <c r="D10089" s="2"/>
    </row>
    <row r="10090" ht="13.5" customHeight="1">
      <c r="D10090" s="2"/>
    </row>
    <row r="10091" ht="13.5" customHeight="1">
      <c r="D10091" s="2"/>
    </row>
    <row r="10092" ht="13.5" customHeight="1">
      <c r="D10092" s="2"/>
    </row>
    <row r="10093" ht="13.5" customHeight="1">
      <c r="D10093" s="2"/>
    </row>
    <row r="10094" ht="13.5" customHeight="1">
      <c r="D10094" s="2"/>
    </row>
    <row r="10095" ht="13.5" customHeight="1">
      <c r="D10095" s="2"/>
    </row>
    <row r="10096" ht="13.5" customHeight="1">
      <c r="D10096" s="2"/>
    </row>
    <row r="10097" ht="13.5" customHeight="1">
      <c r="D10097" s="2"/>
    </row>
    <row r="10098" ht="13.5" customHeight="1">
      <c r="D10098" s="2"/>
    </row>
    <row r="10099" ht="13.5" customHeight="1">
      <c r="D10099" s="2"/>
    </row>
    <row r="10100" ht="13.5" customHeight="1">
      <c r="D10100" s="2"/>
    </row>
    <row r="10101" ht="13.5" customHeight="1">
      <c r="D10101" s="2"/>
    </row>
    <row r="10102" ht="13.5" customHeight="1">
      <c r="D10102" s="2"/>
    </row>
    <row r="10103" ht="13.5" customHeight="1">
      <c r="D10103" s="2"/>
    </row>
    <row r="10104" ht="13.5" customHeight="1">
      <c r="D10104" s="2"/>
    </row>
    <row r="10105" ht="13.5" customHeight="1">
      <c r="D10105" s="2"/>
    </row>
    <row r="10106" ht="13.5" customHeight="1">
      <c r="D10106" s="2"/>
    </row>
    <row r="10107" ht="13.5" customHeight="1">
      <c r="D10107" s="2"/>
    </row>
    <row r="10108" ht="13.5" customHeight="1">
      <c r="D10108" s="2"/>
    </row>
    <row r="10109" ht="13.5" customHeight="1">
      <c r="D10109" s="2"/>
    </row>
    <row r="10110" ht="13.5" customHeight="1">
      <c r="D10110" s="2"/>
    </row>
    <row r="10111" ht="13.5" customHeight="1">
      <c r="D10111" s="2"/>
    </row>
    <row r="10112" ht="13.5" customHeight="1">
      <c r="D10112" s="2"/>
    </row>
    <row r="10113" ht="13.5" customHeight="1">
      <c r="D10113" s="2"/>
    </row>
    <row r="10114" ht="13.5" customHeight="1">
      <c r="D10114" s="2"/>
    </row>
    <row r="10115" ht="13.5" customHeight="1">
      <c r="D10115" s="2"/>
    </row>
    <row r="10116" ht="13.5" customHeight="1">
      <c r="D10116" s="2"/>
    </row>
    <row r="10117" ht="13.5" customHeight="1">
      <c r="D10117" s="2"/>
    </row>
    <row r="10118" ht="13.5" customHeight="1">
      <c r="D10118" s="2"/>
    </row>
    <row r="10119" ht="13.5" customHeight="1">
      <c r="D10119" s="2"/>
    </row>
    <row r="10120" ht="13.5" customHeight="1">
      <c r="D10120" s="2"/>
    </row>
    <row r="10121" ht="13.5" customHeight="1">
      <c r="D10121" s="2"/>
    </row>
    <row r="10122" ht="13.5" customHeight="1">
      <c r="D10122" s="2"/>
    </row>
    <row r="10123" ht="13.5" customHeight="1">
      <c r="D10123" s="2"/>
    </row>
    <row r="10124" ht="13.5" customHeight="1">
      <c r="D10124" s="2"/>
    </row>
    <row r="10125" ht="13.5" customHeight="1">
      <c r="D10125" s="2"/>
    </row>
    <row r="10126" ht="13.5" customHeight="1">
      <c r="D10126" s="2"/>
    </row>
    <row r="10127" ht="13.5" customHeight="1">
      <c r="D10127" s="2"/>
    </row>
    <row r="10128" ht="13.5" customHeight="1">
      <c r="D10128" s="2"/>
    </row>
    <row r="10129" ht="13.5" customHeight="1">
      <c r="D10129" s="2"/>
    </row>
    <row r="10130" ht="13.5" customHeight="1">
      <c r="D10130" s="2"/>
    </row>
    <row r="10131" ht="13.5" customHeight="1">
      <c r="D10131" s="2"/>
    </row>
    <row r="10132" ht="13.5" customHeight="1">
      <c r="D10132" s="2"/>
    </row>
    <row r="10133" ht="13.5" customHeight="1">
      <c r="D10133" s="2"/>
    </row>
    <row r="10134" ht="13.5" customHeight="1">
      <c r="D10134" s="2"/>
    </row>
    <row r="10135" ht="13.5" customHeight="1">
      <c r="D10135" s="2"/>
    </row>
    <row r="10136" ht="13.5" customHeight="1">
      <c r="D10136" s="2"/>
    </row>
    <row r="10137" ht="13.5" customHeight="1">
      <c r="D10137" s="2"/>
    </row>
    <row r="10138" ht="13.5" customHeight="1">
      <c r="D10138" s="2"/>
    </row>
    <row r="10139" ht="13.5" customHeight="1">
      <c r="D10139" s="2"/>
    </row>
    <row r="10140" ht="13.5" customHeight="1">
      <c r="D10140" s="2"/>
    </row>
    <row r="10141" ht="13.5" customHeight="1">
      <c r="D10141" s="2"/>
    </row>
    <row r="10142" ht="13.5" customHeight="1">
      <c r="D10142" s="2"/>
    </row>
    <row r="10143" ht="13.5" customHeight="1">
      <c r="D10143" s="2"/>
    </row>
    <row r="10144" ht="13.5" customHeight="1">
      <c r="D10144" s="2"/>
    </row>
    <row r="10145" ht="13.5" customHeight="1">
      <c r="D10145" s="2"/>
    </row>
    <row r="10146" ht="13.5" customHeight="1">
      <c r="D10146" s="2"/>
    </row>
    <row r="10147" ht="13.5" customHeight="1">
      <c r="D10147" s="2"/>
    </row>
    <row r="10148" ht="13.5" customHeight="1">
      <c r="D10148" s="2"/>
    </row>
    <row r="10149" ht="13.5" customHeight="1">
      <c r="D10149" s="2"/>
    </row>
    <row r="10150" ht="13.5" customHeight="1">
      <c r="D10150" s="2"/>
    </row>
    <row r="10151" ht="13.5" customHeight="1">
      <c r="D10151" s="2"/>
    </row>
    <row r="10152" ht="13.5" customHeight="1">
      <c r="D10152" s="2"/>
    </row>
    <row r="10153" ht="13.5" customHeight="1">
      <c r="D10153" s="2"/>
    </row>
    <row r="10154" ht="13.5" customHeight="1">
      <c r="D10154" s="2"/>
    </row>
    <row r="10155" ht="13.5" customHeight="1">
      <c r="D10155" s="2"/>
    </row>
    <row r="10156" ht="13.5" customHeight="1">
      <c r="D10156" s="2"/>
    </row>
    <row r="10157" ht="13.5" customHeight="1">
      <c r="D10157" s="2"/>
    </row>
    <row r="10158" ht="13.5" customHeight="1">
      <c r="D10158" s="2"/>
    </row>
    <row r="10159" ht="13.5" customHeight="1">
      <c r="D10159" s="2"/>
    </row>
    <row r="10160" ht="13.5" customHeight="1">
      <c r="D10160" s="2"/>
    </row>
    <row r="10161" ht="13.5" customHeight="1">
      <c r="D10161" s="2"/>
    </row>
    <row r="10162" ht="13.5" customHeight="1">
      <c r="D10162" s="2"/>
    </row>
    <row r="10163" ht="13.5" customHeight="1">
      <c r="D10163" s="2"/>
    </row>
    <row r="10164" ht="13.5" customHeight="1">
      <c r="D10164" s="2"/>
    </row>
    <row r="10165" ht="13.5" customHeight="1">
      <c r="D10165" s="2"/>
    </row>
    <row r="10166" ht="13.5" customHeight="1">
      <c r="D10166" s="2"/>
    </row>
    <row r="10167" ht="13.5" customHeight="1">
      <c r="D10167" s="2"/>
    </row>
    <row r="10168" ht="13.5" customHeight="1">
      <c r="D10168" s="2"/>
    </row>
    <row r="10169" ht="13.5" customHeight="1">
      <c r="D10169" s="2"/>
    </row>
    <row r="10170" ht="13.5" customHeight="1">
      <c r="D10170" s="2"/>
    </row>
    <row r="10171" ht="13.5" customHeight="1">
      <c r="D10171" s="2"/>
    </row>
    <row r="10172" ht="13.5" customHeight="1">
      <c r="D10172" s="2"/>
    </row>
    <row r="10173" ht="13.5" customHeight="1">
      <c r="D10173" s="2"/>
    </row>
    <row r="10174" ht="13.5" customHeight="1">
      <c r="D10174" s="2"/>
    </row>
    <row r="10175" ht="13.5" customHeight="1">
      <c r="D10175" s="2"/>
    </row>
    <row r="10176" ht="13.5" customHeight="1">
      <c r="D10176" s="2"/>
    </row>
    <row r="10177" ht="13.5" customHeight="1">
      <c r="D10177" s="2"/>
    </row>
    <row r="10178" ht="13.5" customHeight="1">
      <c r="D10178" s="2"/>
    </row>
    <row r="10179" ht="13.5" customHeight="1">
      <c r="D10179" s="2"/>
    </row>
    <row r="10180" ht="13.5" customHeight="1">
      <c r="D10180" s="2"/>
    </row>
    <row r="10181" ht="13.5" customHeight="1">
      <c r="D10181" s="2"/>
    </row>
    <row r="10182" ht="13.5" customHeight="1">
      <c r="D10182" s="2"/>
    </row>
    <row r="10183" ht="13.5" customHeight="1">
      <c r="D10183" s="2"/>
    </row>
    <row r="10184" ht="13.5" customHeight="1">
      <c r="D10184" s="2"/>
    </row>
    <row r="10185" ht="13.5" customHeight="1">
      <c r="D10185" s="2"/>
    </row>
    <row r="10186" ht="13.5" customHeight="1">
      <c r="D10186" s="2"/>
    </row>
    <row r="10187" ht="13.5" customHeight="1">
      <c r="D10187" s="2"/>
    </row>
    <row r="10188" ht="13.5" customHeight="1">
      <c r="D10188" s="2"/>
    </row>
    <row r="10189" ht="13.5" customHeight="1">
      <c r="D10189" s="2"/>
    </row>
    <row r="10190" ht="13.5" customHeight="1">
      <c r="D10190" s="2"/>
    </row>
    <row r="10191" ht="13.5" customHeight="1">
      <c r="D10191" s="2"/>
    </row>
    <row r="10192" ht="13.5" customHeight="1">
      <c r="D10192" s="2"/>
    </row>
    <row r="10193" ht="13.5" customHeight="1">
      <c r="D10193" s="2"/>
    </row>
    <row r="10194" ht="13.5" customHeight="1">
      <c r="D10194" s="2"/>
    </row>
    <row r="10195" ht="13.5" customHeight="1">
      <c r="D10195" s="2"/>
    </row>
    <row r="10196" ht="13.5" customHeight="1">
      <c r="D10196" s="2"/>
    </row>
    <row r="10197" ht="13.5" customHeight="1">
      <c r="D10197" s="2"/>
    </row>
    <row r="10198" ht="13.5" customHeight="1">
      <c r="D10198" s="2"/>
    </row>
    <row r="10199" ht="13.5" customHeight="1">
      <c r="D10199" s="2"/>
    </row>
    <row r="10200" ht="13.5" customHeight="1">
      <c r="D10200" s="2"/>
    </row>
    <row r="10201" ht="13.5" customHeight="1">
      <c r="D10201" s="2"/>
    </row>
    <row r="10202" ht="13.5" customHeight="1">
      <c r="D10202" s="2"/>
    </row>
    <row r="10203" ht="13.5" customHeight="1">
      <c r="D10203" s="2"/>
    </row>
    <row r="10204" ht="13.5" customHeight="1">
      <c r="D10204" s="2"/>
    </row>
    <row r="10205" ht="13.5" customHeight="1">
      <c r="D10205" s="2"/>
    </row>
    <row r="10206" ht="13.5" customHeight="1">
      <c r="D10206" s="2"/>
    </row>
    <row r="10207" ht="13.5" customHeight="1">
      <c r="D10207" s="2"/>
    </row>
    <row r="10208" ht="13.5" customHeight="1">
      <c r="D10208" s="2"/>
    </row>
    <row r="10209" ht="13.5" customHeight="1">
      <c r="D10209" s="2"/>
    </row>
    <row r="10210" ht="13.5" customHeight="1">
      <c r="D10210" s="2"/>
    </row>
    <row r="10211" ht="13.5" customHeight="1">
      <c r="D10211" s="2"/>
    </row>
    <row r="10212" ht="13.5" customHeight="1">
      <c r="D10212" s="2"/>
    </row>
    <row r="10213" ht="13.5" customHeight="1">
      <c r="D10213" s="2"/>
    </row>
    <row r="10214" ht="13.5" customHeight="1">
      <c r="D10214" s="2"/>
    </row>
    <row r="10215" ht="13.5" customHeight="1">
      <c r="D10215" s="2"/>
    </row>
    <row r="10216" ht="13.5" customHeight="1">
      <c r="D10216" s="2"/>
    </row>
    <row r="10217" ht="13.5" customHeight="1">
      <c r="D10217" s="2"/>
    </row>
    <row r="10218" ht="13.5" customHeight="1">
      <c r="D10218" s="2"/>
    </row>
    <row r="10219" ht="13.5" customHeight="1">
      <c r="D10219" s="2"/>
    </row>
    <row r="10220" ht="13.5" customHeight="1">
      <c r="D10220" s="2"/>
    </row>
    <row r="10221" ht="13.5" customHeight="1">
      <c r="D10221" s="2"/>
    </row>
    <row r="10222" ht="13.5" customHeight="1">
      <c r="D10222" s="2"/>
    </row>
    <row r="10223" ht="13.5" customHeight="1">
      <c r="D10223" s="2"/>
    </row>
    <row r="10224" ht="13.5" customHeight="1">
      <c r="D10224" s="2"/>
    </row>
    <row r="10225" ht="13.5" customHeight="1">
      <c r="D10225" s="2"/>
    </row>
    <row r="10226" ht="13.5" customHeight="1">
      <c r="D10226" s="2"/>
    </row>
    <row r="10227" ht="13.5" customHeight="1">
      <c r="D10227" s="2"/>
    </row>
    <row r="10228" ht="13.5" customHeight="1">
      <c r="D10228" s="2"/>
    </row>
    <row r="10229" ht="13.5" customHeight="1">
      <c r="D10229" s="2"/>
    </row>
    <row r="10230" ht="13.5" customHeight="1">
      <c r="D10230" s="2"/>
    </row>
    <row r="10231" ht="13.5" customHeight="1">
      <c r="D10231" s="2"/>
    </row>
    <row r="10232" ht="13.5" customHeight="1">
      <c r="D10232" s="2"/>
    </row>
    <row r="10233" ht="13.5" customHeight="1">
      <c r="D10233" s="2"/>
    </row>
    <row r="10234" ht="13.5" customHeight="1">
      <c r="D10234" s="2"/>
    </row>
    <row r="10235" ht="13.5" customHeight="1">
      <c r="D10235" s="2"/>
    </row>
    <row r="10236" ht="13.5" customHeight="1">
      <c r="D10236" s="2"/>
    </row>
    <row r="10237" ht="13.5" customHeight="1">
      <c r="D10237" s="2"/>
    </row>
    <row r="10238" ht="13.5" customHeight="1">
      <c r="D10238" s="2"/>
    </row>
    <row r="10239" ht="13.5" customHeight="1">
      <c r="D10239" s="2"/>
    </row>
    <row r="10240" ht="13.5" customHeight="1">
      <c r="D10240" s="2"/>
    </row>
    <row r="10241" ht="13.5" customHeight="1">
      <c r="D10241" s="2"/>
    </row>
    <row r="10242" ht="13.5" customHeight="1">
      <c r="D10242" s="2"/>
    </row>
    <row r="10243" ht="13.5" customHeight="1">
      <c r="D10243" s="2"/>
    </row>
    <row r="10244" ht="13.5" customHeight="1">
      <c r="D10244" s="2"/>
    </row>
    <row r="10245" ht="13.5" customHeight="1">
      <c r="D10245" s="2"/>
    </row>
    <row r="10246" ht="13.5" customHeight="1">
      <c r="D10246" s="2"/>
    </row>
    <row r="10247" ht="13.5" customHeight="1">
      <c r="D10247" s="2"/>
    </row>
    <row r="10248" ht="13.5" customHeight="1">
      <c r="D10248" s="2"/>
    </row>
    <row r="10249" ht="13.5" customHeight="1">
      <c r="D10249" s="2"/>
    </row>
    <row r="10250" ht="13.5" customHeight="1">
      <c r="D10250" s="2"/>
    </row>
    <row r="10251" ht="13.5" customHeight="1">
      <c r="D10251" s="2"/>
    </row>
    <row r="10252" ht="13.5" customHeight="1">
      <c r="D10252" s="2"/>
    </row>
    <row r="10253" ht="13.5" customHeight="1">
      <c r="D10253" s="2"/>
    </row>
    <row r="10254" ht="13.5" customHeight="1">
      <c r="D10254" s="2"/>
    </row>
    <row r="10255" ht="13.5" customHeight="1">
      <c r="D10255" s="2"/>
    </row>
    <row r="10256" ht="13.5" customHeight="1">
      <c r="D10256" s="2"/>
    </row>
    <row r="10257" ht="13.5" customHeight="1">
      <c r="D10257" s="2"/>
    </row>
    <row r="10258" ht="13.5" customHeight="1">
      <c r="D10258" s="2"/>
    </row>
    <row r="10259" ht="13.5" customHeight="1">
      <c r="D10259" s="2"/>
    </row>
    <row r="10260" ht="13.5" customHeight="1">
      <c r="D10260" s="2"/>
    </row>
    <row r="10261" ht="13.5" customHeight="1">
      <c r="D10261" s="2"/>
    </row>
    <row r="10262" ht="13.5" customHeight="1">
      <c r="D10262" s="2"/>
    </row>
    <row r="10263" ht="13.5" customHeight="1">
      <c r="D10263" s="2"/>
    </row>
    <row r="10264" ht="13.5" customHeight="1">
      <c r="D10264" s="2"/>
    </row>
    <row r="10265" ht="13.5" customHeight="1">
      <c r="D10265" s="2"/>
    </row>
    <row r="10266" ht="13.5" customHeight="1">
      <c r="D10266" s="2"/>
    </row>
    <row r="10267" ht="13.5" customHeight="1">
      <c r="D10267" s="2"/>
    </row>
    <row r="10268" ht="13.5" customHeight="1">
      <c r="D10268" s="2"/>
    </row>
    <row r="10269" ht="13.5" customHeight="1">
      <c r="D10269" s="2"/>
    </row>
    <row r="10270" ht="13.5" customHeight="1">
      <c r="D10270" s="2"/>
    </row>
    <row r="10271" ht="13.5" customHeight="1">
      <c r="D10271" s="2"/>
    </row>
    <row r="10272" ht="13.5" customHeight="1">
      <c r="D10272" s="2"/>
    </row>
    <row r="10273" ht="13.5" customHeight="1">
      <c r="D10273" s="2"/>
    </row>
    <row r="10274" ht="13.5" customHeight="1">
      <c r="D10274" s="2"/>
    </row>
    <row r="10275" ht="13.5" customHeight="1">
      <c r="D10275" s="2"/>
    </row>
    <row r="10276" ht="13.5" customHeight="1">
      <c r="D10276" s="2"/>
    </row>
    <row r="10277" ht="13.5" customHeight="1">
      <c r="D10277" s="2"/>
    </row>
    <row r="10278" ht="13.5" customHeight="1">
      <c r="D10278" s="2"/>
    </row>
    <row r="10279" ht="13.5" customHeight="1">
      <c r="D10279" s="2"/>
    </row>
    <row r="10280" ht="13.5" customHeight="1">
      <c r="D10280" s="2"/>
    </row>
    <row r="10281" ht="13.5" customHeight="1">
      <c r="D10281" s="2"/>
    </row>
    <row r="10282" ht="13.5" customHeight="1">
      <c r="D10282" s="2"/>
    </row>
    <row r="10283" ht="13.5" customHeight="1">
      <c r="D10283" s="2"/>
    </row>
    <row r="10284" ht="13.5" customHeight="1">
      <c r="D10284" s="2"/>
    </row>
    <row r="10285" ht="13.5" customHeight="1">
      <c r="D10285" s="2"/>
    </row>
    <row r="10286" ht="13.5" customHeight="1">
      <c r="D10286" s="2"/>
    </row>
    <row r="10287" ht="13.5" customHeight="1">
      <c r="D10287" s="2"/>
    </row>
    <row r="10288" ht="13.5" customHeight="1">
      <c r="D10288" s="2"/>
    </row>
    <row r="10289" ht="13.5" customHeight="1">
      <c r="D10289" s="2"/>
    </row>
    <row r="10290" ht="13.5" customHeight="1">
      <c r="D10290" s="2"/>
    </row>
    <row r="10291" ht="13.5" customHeight="1">
      <c r="D10291" s="2"/>
    </row>
    <row r="10292" ht="13.5" customHeight="1">
      <c r="D10292" s="2"/>
    </row>
    <row r="10293" ht="13.5" customHeight="1">
      <c r="D10293" s="2"/>
    </row>
    <row r="10294" ht="13.5" customHeight="1">
      <c r="D10294" s="2"/>
    </row>
    <row r="10295" ht="13.5" customHeight="1">
      <c r="D10295" s="2"/>
    </row>
    <row r="10296" ht="13.5" customHeight="1">
      <c r="D10296" s="2"/>
    </row>
    <row r="10297" ht="13.5" customHeight="1">
      <c r="D10297" s="2"/>
    </row>
    <row r="10298" ht="13.5" customHeight="1">
      <c r="D10298" s="2"/>
    </row>
    <row r="10299" ht="13.5" customHeight="1">
      <c r="D10299" s="2"/>
    </row>
    <row r="10300" ht="13.5" customHeight="1">
      <c r="D10300" s="2"/>
    </row>
    <row r="10301" ht="13.5" customHeight="1">
      <c r="D10301" s="2"/>
    </row>
    <row r="10302" ht="13.5" customHeight="1">
      <c r="D10302" s="2"/>
    </row>
    <row r="10303" ht="13.5" customHeight="1">
      <c r="D10303" s="2"/>
    </row>
    <row r="10304" ht="13.5" customHeight="1">
      <c r="D10304" s="2"/>
    </row>
    <row r="10305" ht="13.5" customHeight="1">
      <c r="D10305" s="2"/>
    </row>
    <row r="10306" ht="13.5" customHeight="1">
      <c r="D10306" s="2"/>
    </row>
    <row r="10307" ht="13.5" customHeight="1">
      <c r="D10307" s="2"/>
    </row>
    <row r="10308" ht="13.5" customHeight="1">
      <c r="D10308" s="2"/>
    </row>
    <row r="10309" ht="13.5" customHeight="1">
      <c r="D10309" s="2"/>
    </row>
    <row r="10310" ht="13.5" customHeight="1">
      <c r="D10310" s="2"/>
    </row>
    <row r="10311" ht="13.5" customHeight="1">
      <c r="D10311" s="2"/>
    </row>
    <row r="10312" ht="13.5" customHeight="1">
      <c r="D10312" s="2"/>
    </row>
    <row r="10313" ht="13.5" customHeight="1">
      <c r="D10313" s="2"/>
    </row>
    <row r="10314" ht="13.5" customHeight="1">
      <c r="D10314" s="2"/>
    </row>
    <row r="10315" ht="13.5" customHeight="1">
      <c r="D10315" s="2"/>
    </row>
    <row r="10316" ht="13.5" customHeight="1">
      <c r="D10316" s="2"/>
    </row>
    <row r="10317" ht="13.5" customHeight="1">
      <c r="D10317" s="2"/>
    </row>
    <row r="10318" ht="13.5" customHeight="1">
      <c r="D10318" s="2"/>
    </row>
    <row r="10319" ht="13.5" customHeight="1">
      <c r="D10319" s="2"/>
    </row>
    <row r="10320" ht="13.5" customHeight="1">
      <c r="D10320" s="2"/>
    </row>
    <row r="10321" ht="13.5" customHeight="1">
      <c r="D10321" s="2"/>
    </row>
    <row r="10322" ht="13.5" customHeight="1">
      <c r="D10322" s="2"/>
    </row>
    <row r="10323" ht="13.5" customHeight="1">
      <c r="D10323" s="2"/>
    </row>
    <row r="10324" ht="13.5" customHeight="1">
      <c r="D10324" s="2"/>
    </row>
    <row r="10325" ht="13.5" customHeight="1">
      <c r="D10325" s="2"/>
    </row>
    <row r="10326" ht="13.5" customHeight="1">
      <c r="D10326" s="2"/>
    </row>
    <row r="10327" ht="13.5" customHeight="1">
      <c r="D10327" s="2"/>
    </row>
    <row r="10328" ht="13.5" customHeight="1">
      <c r="D10328" s="2"/>
    </row>
    <row r="10329" ht="13.5" customHeight="1">
      <c r="D10329" s="2"/>
    </row>
    <row r="10330" ht="13.5" customHeight="1">
      <c r="D10330" s="2"/>
    </row>
    <row r="10331" ht="13.5" customHeight="1">
      <c r="D10331" s="2"/>
    </row>
    <row r="10332" ht="13.5" customHeight="1">
      <c r="D10332" s="2"/>
    </row>
    <row r="10333" ht="13.5" customHeight="1">
      <c r="D10333" s="2"/>
    </row>
    <row r="10334" ht="13.5" customHeight="1">
      <c r="D10334" s="2"/>
    </row>
    <row r="10335" ht="13.5" customHeight="1">
      <c r="D10335" s="2"/>
    </row>
    <row r="10336" ht="13.5" customHeight="1">
      <c r="D10336" s="2"/>
    </row>
    <row r="10337" ht="13.5" customHeight="1">
      <c r="D10337" s="2"/>
    </row>
    <row r="10338" ht="13.5" customHeight="1">
      <c r="D10338" s="2"/>
    </row>
    <row r="10339" ht="13.5" customHeight="1">
      <c r="D10339" s="2"/>
    </row>
    <row r="10340" ht="13.5" customHeight="1">
      <c r="D10340" s="2"/>
    </row>
    <row r="10341" ht="13.5" customHeight="1">
      <c r="D10341" s="2"/>
    </row>
    <row r="10342" ht="13.5" customHeight="1">
      <c r="D10342" s="2"/>
    </row>
    <row r="10343" ht="13.5" customHeight="1">
      <c r="D10343" s="2"/>
    </row>
    <row r="10344" ht="13.5" customHeight="1">
      <c r="D10344" s="2"/>
    </row>
    <row r="10345" ht="13.5" customHeight="1">
      <c r="D10345" s="2"/>
    </row>
    <row r="10346" ht="13.5" customHeight="1">
      <c r="D10346" s="2"/>
    </row>
    <row r="10347" ht="13.5" customHeight="1">
      <c r="D10347" s="2"/>
    </row>
    <row r="10348" ht="13.5" customHeight="1">
      <c r="D10348" s="2"/>
    </row>
    <row r="10349" ht="13.5" customHeight="1">
      <c r="D10349" s="2"/>
    </row>
    <row r="10350" ht="13.5" customHeight="1">
      <c r="D10350" s="2"/>
    </row>
    <row r="10351" ht="13.5" customHeight="1">
      <c r="D10351" s="2"/>
    </row>
    <row r="10352" ht="13.5" customHeight="1">
      <c r="D10352" s="2"/>
    </row>
    <row r="10353" ht="13.5" customHeight="1">
      <c r="D10353" s="2"/>
    </row>
    <row r="10354" ht="13.5" customHeight="1">
      <c r="D10354" s="2"/>
    </row>
    <row r="10355" ht="13.5" customHeight="1">
      <c r="D10355" s="2"/>
    </row>
    <row r="10356" ht="13.5" customHeight="1">
      <c r="D10356" s="2"/>
    </row>
    <row r="10357" ht="13.5" customHeight="1">
      <c r="D10357" s="2"/>
    </row>
    <row r="10358" ht="13.5" customHeight="1">
      <c r="D10358" s="2"/>
    </row>
    <row r="10359" ht="13.5" customHeight="1">
      <c r="D10359" s="2"/>
    </row>
    <row r="10360" ht="13.5" customHeight="1">
      <c r="D10360" s="2"/>
    </row>
    <row r="10361" ht="13.5" customHeight="1">
      <c r="D10361" s="2"/>
    </row>
    <row r="10362" ht="13.5" customHeight="1">
      <c r="D10362" s="2"/>
    </row>
    <row r="10363" ht="13.5" customHeight="1">
      <c r="D10363" s="2"/>
    </row>
    <row r="10364" ht="13.5" customHeight="1">
      <c r="D10364" s="2"/>
    </row>
    <row r="10365" ht="13.5" customHeight="1">
      <c r="D10365" s="2"/>
    </row>
    <row r="10366" ht="13.5" customHeight="1">
      <c r="D10366" s="2"/>
    </row>
    <row r="10367" ht="13.5" customHeight="1">
      <c r="D10367" s="2"/>
    </row>
    <row r="10368" ht="13.5" customHeight="1">
      <c r="D10368" s="2"/>
    </row>
    <row r="10369" ht="13.5" customHeight="1">
      <c r="D10369" s="2"/>
    </row>
    <row r="10370" ht="13.5" customHeight="1">
      <c r="D10370" s="2"/>
    </row>
    <row r="10371" ht="13.5" customHeight="1">
      <c r="D10371" s="2"/>
    </row>
    <row r="10372" ht="13.5" customHeight="1">
      <c r="D10372" s="2"/>
    </row>
    <row r="10373" ht="13.5" customHeight="1">
      <c r="D10373" s="2"/>
    </row>
    <row r="10374" ht="13.5" customHeight="1">
      <c r="D10374" s="2"/>
    </row>
    <row r="10375" ht="13.5" customHeight="1">
      <c r="D10375" s="2"/>
    </row>
    <row r="10376" ht="13.5" customHeight="1">
      <c r="D10376" s="2"/>
    </row>
    <row r="10377" ht="13.5" customHeight="1">
      <c r="D10377" s="2"/>
    </row>
    <row r="10378" ht="13.5" customHeight="1">
      <c r="D10378" s="2"/>
    </row>
    <row r="10379" ht="13.5" customHeight="1">
      <c r="D10379" s="2"/>
    </row>
    <row r="10380" ht="13.5" customHeight="1">
      <c r="D10380" s="2"/>
    </row>
    <row r="10381" ht="13.5" customHeight="1">
      <c r="D10381" s="2"/>
    </row>
    <row r="10382" ht="13.5" customHeight="1">
      <c r="D10382" s="2"/>
    </row>
    <row r="10383" ht="13.5" customHeight="1">
      <c r="D10383" s="2"/>
    </row>
    <row r="10384" ht="13.5" customHeight="1">
      <c r="D10384" s="2"/>
    </row>
    <row r="10385" ht="13.5" customHeight="1">
      <c r="D10385" s="2"/>
    </row>
    <row r="10386" ht="13.5" customHeight="1">
      <c r="D10386" s="2"/>
    </row>
    <row r="10387" ht="13.5" customHeight="1">
      <c r="D10387" s="2"/>
    </row>
    <row r="10388" ht="13.5" customHeight="1">
      <c r="D10388" s="2"/>
    </row>
    <row r="10389" ht="13.5" customHeight="1">
      <c r="D10389" s="2"/>
    </row>
    <row r="10390" ht="13.5" customHeight="1">
      <c r="D10390" s="2"/>
    </row>
    <row r="10391" ht="13.5" customHeight="1">
      <c r="D10391" s="2"/>
    </row>
    <row r="10392" ht="13.5" customHeight="1">
      <c r="D10392" s="2"/>
    </row>
    <row r="10393" ht="13.5" customHeight="1">
      <c r="D10393" s="2"/>
    </row>
    <row r="10394" ht="13.5" customHeight="1">
      <c r="D10394" s="2"/>
    </row>
    <row r="10395" ht="13.5" customHeight="1">
      <c r="D10395" s="2"/>
    </row>
    <row r="10396" ht="13.5" customHeight="1">
      <c r="D10396" s="2"/>
    </row>
    <row r="10397" ht="13.5" customHeight="1">
      <c r="D10397" s="2"/>
    </row>
    <row r="10398" ht="13.5" customHeight="1">
      <c r="D10398" s="2"/>
    </row>
    <row r="10399" ht="13.5" customHeight="1">
      <c r="D10399" s="2"/>
    </row>
    <row r="10400" ht="13.5" customHeight="1">
      <c r="D10400" s="2"/>
    </row>
    <row r="10401" ht="13.5" customHeight="1">
      <c r="D10401" s="2"/>
    </row>
    <row r="10402" ht="13.5" customHeight="1">
      <c r="D10402" s="2"/>
    </row>
    <row r="10403" ht="13.5" customHeight="1">
      <c r="D10403" s="2"/>
    </row>
    <row r="10404" ht="13.5" customHeight="1">
      <c r="D10404" s="2"/>
    </row>
    <row r="10405" ht="13.5" customHeight="1">
      <c r="D10405" s="2"/>
    </row>
    <row r="10406" ht="13.5" customHeight="1">
      <c r="D10406" s="2"/>
    </row>
    <row r="10407" ht="13.5" customHeight="1">
      <c r="D10407" s="2"/>
    </row>
    <row r="10408" ht="13.5" customHeight="1">
      <c r="D10408" s="2"/>
    </row>
    <row r="10409" ht="13.5" customHeight="1">
      <c r="D10409" s="2"/>
    </row>
    <row r="10410" ht="13.5" customHeight="1">
      <c r="D10410" s="2"/>
    </row>
    <row r="10411" ht="13.5" customHeight="1">
      <c r="D10411" s="2"/>
    </row>
    <row r="10412" ht="13.5" customHeight="1">
      <c r="D10412" s="2"/>
    </row>
    <row r="10413" ht="13.5" customHeight="1">
      <c r="D10413" s="2"/>
    </row>
    <row r="10414" ht="13.5" customHeight="1">
      <c r="D10414" s="2"/>
    </row>
    <row r="10415" ht="13.5" customHeight="1">
      <c r="D10415" s="2"/>
    </row>
    <row r="10416" ht="13.5" customHeight="1">
      <c r="D10416" s="2"/>
    </row>
    <row r="10417" ht="13.5" customHeight="1">
      <c r="D10417" s="2"/>
    </row>
    <row r="10418" ht="13.5" customHeight="1">
      <c r="D10418" s="2"/>
    </row>
    <row r="10419" ht="13.5" customHeight="1">
      <c r="D10419" s="2"/>
    </row>
    <row r="10420" ht="13.5" customHeight="1">
      <c r="D10420" s="2"/>
    </row>
    <row r="10421" ht="13.5" customHeight="1">
      <c r="D10421" s="2"/>
    </row>
    <row r="10422" ht="13.5" customHeight="1">
      <c r="D10422" s="2"/>
    </row>
    <row r="10423" ht="13.5" customHeight="1">
      <c r="D10423" s="2"/>
    </row>
    <row r="10424" ht="13.5" customHeight="1">
      <c r="D10424" s="2"/>
    </row>
    <row r="10425" ht="13.5" customHeight="1">
      <c r="D10425" s="2"/>
    </row>
    <row r="10426" ht="13.5" customHeight="1">
      <c r="D10426" s="2"/>
    </row>
    <row r="10427" ht="13.5" customHeight="1">
      <c r="D10427" s="2"/>
    </row>
    <row r="10428" ht="13.5" customHeight="1">
      <c r="D10428" s="2"/>
    </row>
    <row r="10429" ht="13.5" customHeight="1">
      <c r="D10429" s="2"/>
    </row>
    <row r="10430" ht="13.5" customHeight="1">
      <c r="D10430" s="2"/>
    </row>
    <row r="10431" ht="13.5" customHeight="1">
      <c r="D10431" s="2"/>
    </row>
    <row r="10432" ht="13.5" customHeight="1">
      <c r="D10432" s="2"/>
    </row>
    <row r="10433" ht="13.5" customHeight="1">
      <c r="D10433" s="2"/>
    </row>
    <row r="10434" ht="13.5" customHeight="1">
      <c r="D10434" s="2"/>
    </row>
    <row r="10435" ht="13.5" customHeight="1">
      <c r="D10435" s="2"/>
    </row>
    <row r="10436" ht="13.5" customHeight="1">
      <c r="D10436" s="2"/>
    </row>
    <row r="10437" ht="13.5" customHeight="1">
      <c r="D10437" s="2"/>
    </row>
    <row r="10438" ht="13.5" customHeight="1">
      <c r="D10438" s="2"/>
    </row>
    <row r="10439" ht="13.5" customHeight="1">
      <c r="D10439" s="2"/>
    </row>
    <row r="10440" ht="13.5" customHeight="1">
      <c r="D10440" s="2"/>
    </row>
    <row r="10441" ht="13.5" customHeight="1">
      <c r="D10441" s="2"/>
    </row>
    <row r="10442" ht="13.5" customHeight="1">
      <c r="D10442" s="2"/>
    </row>
    <row r="10443" ht="13.5" customHeight="1">
      <c r="D10443" s="2"/>
    </row>
    <row r="10444" ht="13.5" customHeight="1">
      <c r="D10444" s="2"/>
    </row>
    <row r="10445" ht="13.5" customHeight="1">
      <c r="D10445" s="2"/>
    </row>
    <row r="10446" ht="13.5" customHeight="1">
      <c r="D10446" s="2"/>
    </row>
    <row r="10447" ht="13.5" customHeight="1">
      <c r="D10447" s="2"/>
    </row>
    <row r="10448" ht="13.5" customHeight="1">
      <c r="D10448" s="2"/>
    </row>
    <row r="10449" ht="13.5" customHeight="1">
      <c r="D10449" s="2"/>
    </row>
    <row r="10450" ht="13.5" customHeight="1">
      <c r="D10450" s="2"/>
    </row>
    <row r="10451" ht="13.5" customHeight="1">
      <c r="D10451" s="2"/>
    </row>
    <row r="10452" ht="13.5" customHeight="1">
      <c r="D10452" s="2"/>
    </row>
    <row r="10453" ht="13.5" customHeight="1">
      <c r="D10453" s="2"/>
    </row>
    <row r="10454" ht="13.5" customHeight="1">
      <c r="D10454" s="2"/>
    </row>
    <row r="10455" ht="13.5" customHeight="1">
      <c r="D10455" s="2"/>
    </row>
    <row r="10456" ht="13.5" customHeight="1">
      <c r="D10456" s="2"/>
    </row>
    <row r="10457" ht="13.5" customHeight="1">
      <c r="D10457" s="2"/>
    </row>
    <row r="10458" ht="13.5" customHeight="1">
      <c r="D10458" s="2"/>
    </row>
    <row r="10459" ht="13.5" customHeight="1">
      <c r="D10459" s="2"/>
    </row>
    <row r="10460" ht="13.5" customHeight="1">
      <c r="D10460" s="2"/>
    </row>
    <row r="10461" ht="13.5" customHeight="1">
      <c r="D10461" s="2"/>
    </row>
    <row r="10462" ht="13.5" customHeight="1">
      <c r="D10462" s="2"/>
    </row>
    <row r="10463" ht="13.5" customHeight="1">
      <c r="D10463" s="2"/>
    </row>
    <row r="10464" ht="13.5" customHeight="1">
      <c r="D10464" s="2"/>
    </row>
    <row r="10465" ht="13.5" customHeight="1">
      <c r="D10465" s="2"/>
    </row>
    <row r="10466" ht="13.5" customHeight="1">
      <c r="D10466" s="2"/>
    </row>
    <row r="10467" ht="13.5" customHeight="1">
      <c r="D10467" s="2"/>
    </row>
    <row r="10468" ht="13.5" customHeight="1">
      <c r="D10468" s="2"/>
    </row>
    <row r="10469" ht="13.5" customHeight="1">
      <c r="D10469" s="2"/>
    </row>
    <row r="10470" ht="13.5" customHeight="1">
      <c r="D10470" s="2"/>
    </row>
    <row r="10471" ht="13.5" customHeight="1">
      <c r="D10471" s="2"/>
    </row>
    <row r="10472" ht="13.5" customHeight="1">
      <c r="D10472" s="2"/>
    </row>
    <row r="10473" ht="13.5" customHeight="1">
      <c r="D10473" s="2"/>
    </row>
    <row r="10474" ht="13.5" customHeight="1">
      <c r="D10474" s="2"/>
    </row>
    <row r="10475" ht="13.5" customHeight="1">
      <c r="D10475" s="2"/>
    </row>
    <row r="10476" ht="13.5" customHeight="1">
      <c r="D10476" s="2"/>
    </row>
    <row r="10477" ht="13.5" customHeight="1">
      <c r="D10477" s="2"/>
    </row>
    <row r="10478" ht="13.5" customHeight="1">
      <c r="D10478" s="2"/>
    </row>
    <row r="10479" ht="13.5" customHeight="1">
      <c r="D10479" s="2"/>
    </row>
    <row r="10480" ht="13.5" customHeight="1">
      <c r="D10480" s="2"/>
    </row>
    <row r="10481" ht="13.5" customHeight="1">
      <c r="D10481" s="2"/>
    </row>
    <row r="10482" ht="13.5" customHeight="1">
      <c r="D10482" s="2"/>
    </row>
    <row r="10483" ht="13.5" customHeight="1">
      <c r="D10483" s="2"/>
    </row>
    <row r="10484" ht="13.5" customHeight="1">
      <c r="D10484" s="2"/>
    </row>
    <row r="10485" ht="13.5" customHeight="1">
      <c r="D10485" s="2"/>
    </row>
    <row r="10486" ht="13.5" customHeight="1">
      <c r="D10486" s="2"/>
    </row>
    <row r="10487" ht="13.5" customHeight="1">
      <c r="D10487" s="2"/>
    </row>
    <row r="10488" ht="13.5" customHeight="1">
      <c r="D10488" s="2"/>
    </row>
    <row r="10489" ht="13.5" customHeight="1">
      <c r="D10489" s="2"/>
    </row>
    <row r="10490" ht="13.5" customHeight="1">
      <c r="D10490" s="2"/>
    </row>
    <row r="10491" ht="13.5" customHeight="1">
      <c r="D10491" s="2"/>
    </row>
    <row r="10492" ht="13.5" customHeight="1">
      <c r="D10492" s="2"/>
    </row>
    <row r="10493" ht="13.5" customHeight="1">
      <c r="D10493" s="2"/>
    </row>
    <row r="10494" ht="13.5" customHeight="1">
      <c r="D10494" s="2"/>
    </row>
    <row r="10495" ht="13.5" customHeight="1">
      <c r="D10495" s="2"/>
    </row>
    <row r="10496" ht="13.5" customHeight="1">
      <c r="D10496" s="2"/>
    </row>
    <row r="10497" ht="13.5" customHeight="1">
      <c r="D10497" s="2"/>
    </row>
    <row r="10498" ht="13.5" customHeight="1">
      <c r="D10498" s="2"/>
    </row>
    <row r="10499" ht="13.5" customHeight="1">
      <c r="D10499" s="2"/>
    </row>
    <row r="10500" ht="13.5" customHeight="1">
      <c r="D10500" s="2"/>
    </row>
    <row r="10501" ht="13.5" customHeight="1">
      <c r="D10501" s="2"/>
    </row>
    <row r="10502" ht="13.5" customHeight="1">
      <c r="D10502" s="2"/>
    </row>
    <row r="10503" ht="13.5" customHeight="1">
      <c r="D10503" s="2"/>
    </row>
    <row r="10504" ht="13.5" customHeight="1">
      <c r="D10504" s="2"/>
    </row>
    <row r="10505" ht="13.5" customHeight="1">
      <c r="D10505" s="2"/>
    </row>
    <row r="10506" ht="13.5" customHeight="1">
      <c r="D10506" s="2"/>
    </row>
    <row r="10507" ht="13.5" customHeight="1">
      <c r="D10507" s="2"/>
    </row>
    <row r="10508" ht="13.5" customHeight="1">
      <c r="D10508" s="2"/>
    </row>
    <row r="10509" ht="13.5" customHeight="1">
      <c r="D10509" s="2"/>
    </row>
    <row r="10510" ht="13.5" customHeight="1">
      <c r="D10510" s="2"/>
    </row>
    <row r="10511" ht="13.5" customHeight="1">
      <c r="D10511" s="2"/>
    </row>
    <row r="10512" ht="13.5" customHeight="1">
      <c r="D10512" s="2"/>
    </row>
    <row r="10513" ht="13.5" customHeight="1">
      <c r="D10513" s="2"/>
    </row>
    <row r="10514" ht="13.5" customHeight="1">
      <c r="D10514" s="2"/>
    </row>
    <row r="10515" ht="13.5" customHeight="1">
      <c r="D10515" s="2"/>
    </row>
    <row r="10516" ht="13.5" customHeight="1">
      <c r="D10516" s="2"/>
    </row>
    <row r="10517" ht="13.5" customHeight="1">
      <c r="D10517" s="2"/>
    </row>
    <row r="10518" ht="13.5" customHeight="1">
      <c r="D10518" s="2"/>
    </row>
    <row r="10519" ht="13.5" customHeight="1">
      <c r="D10519" s="2"/>
    </row>
    <row r="10520" ht="13.5" customHeight="1">
      <c r="D10520" s="2"/>
    </row>
    <row r="10521" ht="13.5" customHeight="1">
      <c r="D10521" s="2"/>
    </row>
    <row r="10522" ht="13.5" customHeight="1">
      <c r="D10522" s="2"/>
    </row>
    <row r="10523" ht="13.5" customHeight="1">
      <c r="D10523" s="2"/>
    </row>
    <row r="10524" ht="13.5" customHeight="1">
      <c r="D10524" s="2"/>
    </row>
    <row r="10525" ht="13.5" customHeight="1">
      <c r="D10525" s="2"/>
    </row>
    <row r="10526" ht="13.5" customHeight="1">
      <c r="D10526" s="2"/>
    </row>
    <row r="10527" ht="13.5" customHeight="1">
      <c r="D10527" s="2"/>
    </row>
    <row r="10528" ht="13.5" customHeight="1">
      <c r="D10528" s="2"/>
    </row>
    <row r="10529" ht="13.5" customHeight="1">
      <c r="D10529" s="2"/>
    </row>
    <row r="10530" ht="13.5" customHeight="1">
      <c r="D10530" s="2"/>
    </row>
    <row r="10531" ht="13.5" customHeight="1">
      <c r="D10531" s="2"/>
    </row>
    <row r="10532" ht="13.5" customHeight="1">
      <c r="D10532" s="2"/>
    </row>
    <row r="10533" ht="13.5" customHeight="1">
      <c r="D10533" s="2"/>
    </row>
    <row r="10534" ht="13.5" customHeight="1">
      <c r="D10534" s="2"/>
    </row>
    <row r="10535" ht="13.5" customHeight="1">
      <c r="D10535" s="2"/>
    </row>
    <row r="10536" ht="13.5" customHeight="1">
      <c r="D10536" s="2"/>
    </row>
    <row r="10537" ht="13.5" customHeight="1">
      <c r="D10537" s="2"/>
    </row>
    <row r="10538" ht="13.5" customHeight="1">
      <c r="D10538" s="2"/>
    </row>
    <row r="10539" ht="13.5" customHeight="1">
      <c r="D10539" s="2"/>
    </row>
    <row r="10540" ht="13.5" customHeight="1">
      <c r="D10540" s="2"/>
    </row>
    <row r="10541" ht="13.5" customHeight="1">
      <c r="D10541" s="2"/>
    </row>
    <row r="10542" ht="13.5" customHeight="1">
      <c r="D10542" s="2"/>
    </row>
    <row r="10543" ht="13.5" customHeight="1">
      <c r="D10543" s="2"/>
    </row>
    <row r="10544" ht="13.5" customHeight="1">
      <c r="D10544" s="2"/>
    </row>
    <row r="10545" ht="13.5" customHeight="1">
      <c r="D10545" s="2"/>
    </row>
    <row r="10546" ht="13.5" customHeight="1">
      <c r="D10546" s="2"/>
    </row>
    <row r="10547" ht="13.5" customHeight="1">
      <c r="D10547" s="2"/>
    </row>
    <row r="10548" ht="13.5" customHeight="1">
      <c r="D10548" s="2"/>
    </row>
    <row r="10549" ht="13.5" customHeight="1">
      <c r="D10549" s="2"/>
    </row>
    <row r="10550" ht="13.5" customHeight="1">
      <c r="D10550" s="2"/>
    </row>
    <row r="10551" ht="13.5" customHeight="1">
      <c r="D10551" s="2"/>
    </row>
    <row r="10552" ht="13.5" customHeight="1">
      <c r="D10552" s="2"/>
    </row>
    <row r="10553" ht="13.5" customHeight="1">
      <c r="D10553" s="2"/>
    </row>
    <row r="10554" ht="13.5" customHeight="1">
      <c r="D10554" s="2"/>
    </row>
    <row r="10555" ht="13.5" customHeight="1">
      <c r="D10555" s="2"/>
    </row>
    <row r="10556" ht="13.5" customHeight="1">
      <c r="D10556" s="2"/>
    </row>
    <row r="10557" ht="13.5" customHeight="1">
      <c r="D10557" s="2"/>
    </row>
    <row r="10558" ht="13.5" customHeight="1">
      <c r="D10558" s="2"/>
    </row>
    <row r="10559" ht="13.5" customHeight="1">
      <c r="D10559" s="2"/>
    </row>
    <row r="10560" ht="13.5" customHeight="1">
      <c r="D10560" s="2"/>
    </row>
    <row r="10561" ht="13.5" customHeight="1">
      <c r="D10561" s="2"/>
    </row>
    <row r="10562" ht="13.5" customHeight="1">
      <c r="D10562" s="2"/>
    </row>
    <row r="10563" ht="13.5" customHeight="1">
      <c r="D10563" s="2"/>
    </row>
    <row r="10564" ht="13.5" customHeight="1">
      <c r="D10564" s="2"/>
    </row>
    <row r="10565" ht="13.5" customHeight="1">
      <c r="D10565" s="2"/>
    </row>
    <row r="10566" ht="13.5" customHeight="1">
      <c r="D10566" s="2"/>
    </row>
    <row r="10567" ht="13.5" customHeight="1">
      <c r="D10567" s="2"/>
    </row>
    <row r="10568" ht="13.5" customHeight="1">
      <c r="D10568" s="2"/>
    </row>
    <row r="10569" ht="13.5" customHeight="1">
      <c r="D10569" s="2"/>
    </row>
    <row r="10570" ht="13.5" customHeight="1">
      <c r="D10570" s="2"/>
    </row>
    <row r="10571" ht="13.5" customHeight="1">
      <c r="D10571" s="2"/>
    </row>
    <row r="10572" ht="13.5" customHeight="1">
      <c r="D10572" s="2"/>
    </row>
    <row r="10573" ht="13.5" customHeight="1">
      <c r="D10573" s="2"/>
    </row>
    <row r="10574" ht="13.5" customHeight="1">
      <c r="D10574" s="2"/>
    </row>
    <row r="10575" ht="13.5" customHeight="1">
      <c r="D10575" s="2"/>
    </row>
    <row r="10576" ht="13.5" customHeight="1">
      <c r="D10576" s="2"/>
    </row>
    <row r="10577" ht="13.5" customHeight="1">
      <c r="D10577" s="2"/>
    </row>
    <row r="10578" ht="13.5" customHeight="1">
      <c r="D10578" s="2"/>
    </row>
    <row r="10579" ht="13.5" customHeight="1">
      <c r="D10579" s="2"/>
    </row>
    <row r="10580" ht="13.5" customHeight="1">
      <c r="D10580" s="2"/>
    </row>
    <row r="10581" ht="13.5" customHeight="1">
      <c r="D10581" s="2"/>
    </row>
    <row r="10582" ht="13.5" customHeight="1">
      <c r="D10582" s="2"/>
    </row>
    <row r="10583" ht="13.5" customHeight="1">
      <c r="D10583" s="2"/>
    </row>
    <row r="10584" ht="13.5" customHeight="1">
      <c r="D10584" s="2"/>
    </row>
    <row r="10585" ht="13.5" customHeight="1">
      <c r="D10585" s="2"/>
    </row>
    <row r="10586" ht="13.5" customHeight="1">
      <c r="D10586" s="2"/>
    </row>
    <row r="10587" ht="13.5" customHeight="1">
      <c r="D10587" s="2"/>
    </row>
    <row r="10588" ht="13.5" customHeight="1">
      <c r="D10588" s="2"/>
    </row>
    <row r="10589" ht="13.5" customHeight="1">
      <c r="D10589" s="2"/>
    </row>
    <row r="10590" ht="13.5" customHeight="1">
      <c r="D10590" s="2"/>
    </row>
    <row r="10591" ht="13.5" customHeight="1">
      <c r="D10591" s="2"/>
    </row>
    <row r="10592" ht="13.5" customHeight="1">
      <c r="D10592" s="2"/>
    </row>
    <row r="10593" ht="13.5" customHeight="1">
      <c r="D10593" s="2"/>
    </row>
    <row r="10594" ht="13.5" customHeight="1">
      <c r="D10594" s="2"/>
    </row>
    <row r="10595" ht="13.5" customHeight="1">
      <c r="D10595" s="2"/>
    </row>
    <row r="10596" ht="13.5" customHeight="1">
      <c r="D10596" s="2"/>
    </row>
    <row r="10597" ht="13.5" customHeight="1">
      <c r="D10597" s="2"/>
    </row>
    <row r="10598" ht="13.5" customHeight="1">
      <c r="D10598" s="2"/>
    </row>
    <row r="10599" ht="13.5" customHeight="1">
      <c r="D10599" s="2"/>
    </row>
    <row r="10600" ht="13.5" customHeight="1">
      <c r="D10600" s="2"/>
    </row>
    <row r="10601" ht="13.5" customHeight="1">
      <c r="D10601" s="2"/>
    </row>
    <row r="10602" ht="13.5" customHeight="1">
      <c r="D10602" s="2"/>
    </row>
    <row r="10603" ht="13.5" customHeight="1">
      <c r="D10603" s="2"/>
    </row>
    <row r="10604" ht="13.5" customHeight="1">
      <c r="D10604" s="2"/>
    </row>
    <row r="10605" ht="13.5" customHeight="1">
      <c r="D10605" s="2"/>
    </row>
    <row r="10606" ht="13.5" customHeight="1">
      <c r="D10606" s="2"/>
    </row>
    <row r="10607" ht="13.5" customHeight="1">
      <c r="D10607" s="2"/>
    </row>
    <row r="10608" ht="13.5" customHeight="1">
      <c r="D10608" s="2"/>
    </row>
    <row r="10609" ht="13.5" customHeight="1">
      <c r="D10609" s="2"/>
    </row>
    <row r="10610" ht="13.5" customHeight="1">
      <c r="D10610" s="2"/>
    </row>
    <row r="10611" ht="13.5" customHeight="1">
      <c r="D10611" s="2"/>
    </row>
    <row r="10612" ht="13.5" customHeight="1">
      <c r="D10612" s="2"/>
    </row>
    <row r="10613" ht="13.5" customHeight="1">
      <c r="D10613" s="2"/>
    </row>
    <row r="10614" ht="13.5" customHeight="1">
      <c r="D10614" s="2"/>
    </row>
    <row r="10615" ht="13.5" customHeight="1">
      <c r="D10615" s="2"/>
    </row>
    <row r="10616" ht="13.5" customHeight="1">
      <c r="D10616" s="2"/>
    </row>
    <row r="10617" ht="13.5" customHeight="1">
      <c r="D10617" s="2"/>
    </row>
    <row r="10618" ht="13.5" customHeight="1">
      <c r="D10618" s="2"/>
    </row>
    <row r="10619" ht="13.5" customHeight="1">
      <c r="D10619" s="2"/>
    </row>
    <row r="10620" ht="13.5" customHeight="1">
      <c r="D10620" s="2"/>
    </row>
    <row r="10621" ht="13.5" customHeight="1">
      <c r="D10621" s="2"/>
    </row>
    <row r="10622" ht="13.5" customHeight="1">
      <c r="D10622" s="2"/>
    </row>
    <row r="10623" ht="13.5" customHeight="1">
      <c r="D10623" s="2"/>
    </row>
    <row r="10624" ht="13.5" customHeight="1">
      <c r="D10624" s="2"/>
    </row>
    <row r="10625" ht="13.5" customHeight="1">
      <c r="D10625" s="2"/>
    </row>
    <row r="10626" ht="13.5" customHeight="1">
      <c r="D10626" s="2"/>
    </row>
    <row r="10627" ht="13.5" customHeight="1">
      <c r="D10627" s="2"/>
    </row>
    <row r="10628" ht="13.5" customHeight="1">
      <c r="D10628" s="2"/>
    </row>
    <row r="10629" ht="13.5" customHeight="1">
      <c r="D10629" s="2"/>
    </row>
    <row r="10630" ht="13.5" customHeight="1">
      <c r="D10630" s="2"/>
    </row>
    <row r="10631" ht="13.5" customHeight="1">
      <c r="D10631" s="2"/>
    </row>
    <row r="10632" ht="13.5" customHeight="1">
      <c r="D10632" s="2"/>
    </row>
    <row r="10633" ht="13.5" customHeight="1">
      <c r="D10633" s="2"/>
    </row>
    <row r="10634" ht="13.5" customHeight="1">
      <c r="D10634" s="2"/>
    </row>
    <row r="10635" ht="13.5" customHeight="1">
      <c r="D10635" s="2"/>
    </row>
    <row r="10636" ht="13.5" customHeight="1">
      <c r="D10636" s="2"/>
    </row>
    <row r="10637" ht="13.5" customHeight="1">
      <c r="D10637" s="2"/>
    </row>
    <row r="10638" ht="13.5" customHeight="1">
      <c r="D10638" s="2"/>
    </row>
    <row r="10639" ht="13.5" customHeight="1">
      <c r="D10639" s="2"/>
    </row>
    <row r="10640" ht="13.5" customHeight="1">
      <c r="D10640" s="2"/>
    </row>
    <row r="10641" ht="13.5" customHeight="1">
      <c r="D10641" s="2"/>
    </row>
    <row r="10642" ht="13.5" customHeight="1">
      <c r="D10642" s="2"/>
    </row>
    <row r="10643" ht="13.5" customHeight="1">
      <c r="D10643" s="2"/>
    </row>
    <row r="10644" ht="13.5" customHeight="1">
      <c r="D10644" s="2"/>
    </row>
    <row r="10645" ht="13.5" customHeight="1">
      <c r="D10645" s="2"/>
    </row>
    <row r="10646" ht="13.5" customHeight="1">
      <c r="D10646" s="2"/>
    </row>
    <row r="10647" ht="13.5" customHeight="1">
      <c r="D10647" s="2"/>
    </row>
    <row r="10648" ht="13.5" customHeight="1">
      <c r="D10648" s="2"/>
    </row>
    <row r="10649" ht="13.5" customHeight="1">
      <c r="D10649" s="2"/>
    </row>
    <row r="10650" ht="13.5" customHeight="1">
      <c r="D10650" s="2"/>
    </row>
    <row r="10651" ht="13.5" customHeight="1">
      <c r="D10651" s="2"/>
    </row>
    <row r="10652" ht="13.5" customHeight="1">
      <c r="D10652" s="2"/>
    </row>
    <row r="10653" ht="13.5" customHeight="1">
      <c r="D10653" s="2"/>
    </row>
    <row r="10654" ht="13.5" customHeight="1">
      <c r="D10654" s="2"/>
    </row>
    <row r="10655" ht="13.5" customHeight="1">
      <c r="D10655" s="2"/>
    </row>
    <row r="10656" ht="13.5" customHeight="1">
      <c r="D10656" s="2"/>
    </row>
    <row r="10657" ht="13.5" customHeight="1">
      <c r="D10657" s="2"/>
    </row>
    <row r="10658" ht="13.5" customHeight="1">
      <c r="D10658" s="2"/>
    </row>
    <row r="10659" ht="13.5" customHeight="1">
      <c r="D10659" s="2"/>
    </row>
    <row r="10660" ht="13.5" customHeight="1">
      <c r="D10660" s="2"/>
    </row>
    <row r="10661" ht="13.5" customHeight="1">
      <c r="D10661" s="2"/>
    </row>
    <row r="10662" ht="13.5" customHeight="1">
      <c r="D10662" s="2"/>
    </row>
    <row r="10663" ht="13.5" customHeight="1">
      <c r="D10663" s="2"/>
    </row>
    <row r="10664" ht="13.5" customHeight="1">
      <c r="D10664" s="2"/>
    </row>
    <row r="10665" ht="13.5" customHeight="1">
      <c r="D10665" s="2"/>
    </row>
    <row r="10666" ht="13.5" customHeight="1">
      <c r="D10666" s="2"/>
    </row>
    <row r="10667" ht="13.5" customHeight="1">
      <c r="D10667" s="2"/>
    </row>
    <row r="10668" ht="13.5" customHeight="1">
      <c r="D10668" s="2"/>
    </row>
    <row r="10669" ht="13.5" customHeight="1">
      <c r="D10669" s="2"/>
    </row>
    <row r="10670" ht="13.5" customHeight="1">
      <c r="D10670" s="2"/>
    </row>
    <row r="10671" ht="13.5" customHeight="1">
      <c r="D10671" s="2"/>
    </row>
    <row r="10672" ht="13.5" customHeight="1">
      <c r="D10672" s="2"/>
    </row>
    <row r="10673" ht="13.5" customHeight="1">
      <c r="D10673" s="2"/>
    </row>
    <row r="10674" ht="13.5" customHeight="1">
      <c r="D10674" s="2"/>
    </row>
    <row r="10675" ht="13.5" customHeight="1">
      <c r="D10675" s="2"/>
    </row>
    <row r="10676" ht="13.5" customHeight="1">
      <c r="D10676" s="2"/>
    </row>
    <row r="10677" ht="13.5" customHeight="1">
      <c r="D10677" s="2"/>
    </row>
    <row r="10678" ht="13.5" customHeight="1">
      <c r="D10678" s="2"/>
    </row>
    <row r="10679" ht="13.5" customHeight="1">
      <c r="D10679" s="2"/>
    </row>
    <row r="10680" ht="13.5" customHeight="1">
      <c r="D10680" s="2"/>
    </row>
    <row r="10681" ht="13.5" customHeight="1">
      <c r="D10681" s="2"/>
    </row>
    <row r="10682" ht="13.5" customHeight="1">
      <c r="D10682" s="2"/>
    </row>
    <row r="10683" ht="13.5" customHeight="1">
      <c r="D10683" s="2"/>
    </row>
    <row r="10684" ht="13.5" customHeight="1">
      <c r="D10684" s="2"/>
    </row>
    <row r="10685" ht="13.5" customHeight="1">
      <c r="D10685" s="2"/>
    </row>
    <row r="10686" ht="13.5" customHeight="1">
      <c r="D10686" s="2"/>
    </row>
    <row r="10687" ht="13.5" customHeight="1">
      <c r="D10687" s="2"/>
    </row>
    <row r="10688" ht="13.5" customHeight="1">
      <c r="D10688" s="2"/>
    </row>
    <row r="10689" ht="13.5" customHeight="1">
      <c r="D10689" s="2"/>
    </row>
    <row r="10690" ht="13.5" customHeight="1">
      <c r="D10690" s="2"/>
    </row>
    <row r="10691" ht="13.5" customHeight="1">
      <c r="D10691" s="2"/>
    </row>
    <row r="10692" ht="13.5" customHeight="1">
      <c r="D10692" s="2"/>
    </row>
    <row r="10693" ht="13.5" customHeight="1">
      <c r="D10693" s="2"/>
    </row>
    <row r="10694" ht="13.5" customHeight="1">
      <c r="D10694" s="2"/>
    </row>
    <row r="10695" ht="13.5" customHeight="1">
      <c r="D10695" s="2"/>
    </row>
    <row r="10696" ht="13.5" customHeight="1">
      <c r="D10696" s="2"/>
    </row>
    <row r="10697" ht="13.5" customHeight="1">
      <c r="D10697" s="2"/>
    </row>
    <row r="10698" ht="13.5" customHeight="1">
      <c r="D10698" s="2"/>
    </row>
    <row r="10699" ht="13.5" customHeight="1">
      <c r="D10699" s="2"/>
    </row>
    <row r="10700" ht="13.5" customHeight="1">
      <c r="D10700" s="2"/>
    </row>
    <row r="10701" ht="13.5" customHeight="1">
      <c r="D10701" s="2"/>
    </row>
    <row r="10702" ht="13.5" customHeight="1">
      <c r="D10702" s="2"/>
    </row>
    <row r="10703" ht="13.5" customHeight="1">
      <c r="D10703" s="2"/>
    </row>
    <row r="10704" ht="13.5" customHeight="1">
      <c r="D10704" s="2"/>
    </row>
    <row r="10705" ht="13.5" customHeight="1">
      <c r="D10705" s="2"/>
    </row>
    <row r="10706" ht="13.5" customHeight="1">
      <c r="D10706" s="2"/>
    </row>
    <row r="10707" ht="13.5" customHeight="1">
      <c r="D10707" s="2"/>
    </row>
    <row r="10708" ht="13.5" customHeight="1">
      <c r="D10708" s="2"/>
    </row>
    <row r="10709" ht="13.5" customHeight="1">
      <c r="D10709" s="2"/>
    </row>
    <row r="10710" ht="13.5" customHeight="1">
      <c r="D10710" s="2"/>
    </row>
    <row r="10711" ht="13.5" customHeight="1">
      <c r="D10711" s="2"/>
    </row>
    <row r="10712" ht="13.5" customHeight="1">
      <c r="D10712" s="2"/>
    </row>
    <row r="10713" ht="13.5" customHeight="1">
      <c r="D10713" s="2"/>
    </row>
    <row r="10714" ht="13.5" customHeight="1">
      <c r="D10714" s="2"/>
    </row>
    <row r="10715" ht="13.5" customHeight="1">
      <c r="D10715" s="2"/>
    </row>
    <row r="10716" ht="13.5" customHeight="1">
      <c r="D10716" s="2"/>
    </row>
    <row r="10717" ht="13.5" customHeight="1">
      <c r="D10717" s="2"/>
    </row>
    <row r="10718" ht="13.5" customHeight="1">
      <c r="D10718" s="2"/>
    </row>
    <row r="10719" ht="13.5" customHeight="1">
      <c r="D10719" s="2"/>
    </row>
    <row r="10720" ht="13.5" customHeight="1">
      <c r="D10720" s="2"/>
    </row>
    <row r="10721" ht="13.5" customHeight="1">
      <c r="D10721" s="2"/>
    </row>
    <row r="10722" ht="13.5" customHeight="1">
      <c r="D10722" s="2"/>
    </row>
    <row r="10723" ht="13.5" customHeight="1">
      <c r="D10723" s="2"/>
    </row>
    <row r="10724" ht="13.5" customHeight="1">
      <c r="D10724" s="2"/>
    </row>
    <row r="10725" ht="13.5" customHeight="1">
      <c r="D10725" s="2"/>
    </row>
    <row r="10726" ht="13.5" customHeight="1">
      <c r="D10726" s="2"/>
    </row>
    <row r="10727" ht="13.5" customHeight="1">
      <c r="D10727" s="2"/>
    </row>
    <row r="10728" ht="13.5" customHeight="1">
      <c r="D10728" s="2"/>
    </row>
    <row r="10729" ht="13.5" customHeight="1">
      <c r="D10729" s="2"/>
    </row>
    <row r="10730" ht="13.5" customHeight="1">
      <c r="D10730" s="2"/>
    </row>
    <row r="10731" ht="13.5" customHeight="1">
      <c r="D10731" s="2"/>
    </row>
    <row r="10732" ht="13.5" customHeight="1">
      <c r="D10732" s="2"/>
    </row>
    <row r="10733" ht="13.5" customHeight="1">
      <c r="D10733" s="2"/>
    </row>
    <row r="10734" ht="13.5" customHeight="1">
      <c r="D10734" s="2"/>
    </row>
    <row r="10735" ht="13.5" customHeight="1">
      <c r="D10735" s="2"/>
    </row>
    <row r="10736" ht="13.5" customHeight="1">
      <c r="D10736" s="2"/>
    </row>
    <row r="10737" ht="13.5" customHeight="1">
      <c r="D10737" s="2"/>
    </row>
    <row r="10738" ht="13.5" customHeight="1">
      <c r="D10738" s="2"/>
    </row>
    <row r="10739" ht="13.5" customHeight="1">
      <c r="D10739" s="2"/>
    </row>
    <row r="10740" ht="13.5" customHeight="1">
      <c r="D10740" s="2"/>
    </row>
    <row r="10741" ht="13.5" customHeight="1">
      <c r="D10741" s="2"/>
    </row>
    <row r="10742" ht="13.5" customHeight="1">
      <c r="D10742" s="2"/>
    </row>
    <row r="10743" ht="13.5" customHeight="1">
      <c r="D10743" s="2"/>
    </row>
    <row r="10744" ht="13.5" customHeight="1">
      <c r="D10744" s="2"/>
    </row>
    <row r="10745" ht="13.5" customHeight="1">
      <c r="D10745" s="2"/>
    </row>
    <row r="10746" ht="13.5" customHeight="1">
      <c r="D10746" s="2"/>
    </row>
    <row r="10747" ht="13.5" customHeight="1">
      <c r="D10747" s="2"/>
    </row>
    <row r="10748" ht="13.5" customHeight="1">
      <c r="D10748" s="2"/>
    </row>
    <row r="10749" ht="13.5" customHeight="1">
      <c r="D10749" s="2"/>
    </row>
    <row r="10750" ht="13.5" customHeight="1">
      <c r="D10750" s="2"/>
    </row>
    <row r="10751" ht="13.5" customHeight="1">
      <c r="D10751" s="2"/>
    </row>
    <row r="10752" ht="13.5" customHeight="1">
      <c r="D10752" s="2"/>
    </row>
    <row r="10753" ht="13.5" customHeight="1">
      <c r="D10753" s="2"/>
    </row>
    <row r="10754" ht="13.5" customHeight="1">
      <c r="D10754" s="2"/>
    </row>
    <row r="10755" ht="13.5" customHeight="1">
      <c r="D10755" s="2"/>
    </row>
    <row r="10756" ht="13.5" customHeight="1">
      <c r="D10756" s="2"/>
    </row>
    <row r="10757" ht="13.5" customHeight="1">
      <c r="D10757" s="2"/>
    </row>
    <row r="10758" ht="13.5" customHeight="1">
      <c r="D10758" s="2"/>
    </row>
    <row r="10759" ht="13.5" customHeight="1">
      <c r="D10759" s="2"/>
    </row>
    <row r="10760" ht="13.5" customHeight="1">
      <c r="D10760" s="2"/>
    </row>
    <row r="10761" ht="13.5" customHeight="1">
      <c r="D10761" s="2"/>
    </row>
    <row r="10762" ht="13.5" customHeight="1">
      <c r="D10762" s="2"/>
    </row>
    <row r="10763" ht="13.5" customHeight="1">
      <c r="D10763" s="2"/>
    </row>
    <row r="10764" ht="13.5" customHeight="1">
      <c r="D10764" s="2"/>
    </row>
    <row r="10765" ht="13.5" customHeight="1">
      <c r="D10765" s="2"/>
    </row>
    <row r="10766" ht="13.5" customHeight="1">
      <c r="D10766" s="2"/>
    </row>
    <row r="10767" ht="13.5" customHeight="1">
      <c r="D10767" s="2"/>
    </row>
    <row r="10768" ht="13.5" customHeight="1">
      <c r="D10768" s="2"/>
    </row>
    <row r="10769" ht="13.5" customHeight="1">
      <c r="D10769" s="2"/>
    </row>
    <row r="10770" ht="13.5" customHeight="1">
      <c r="D10770" s="2"/>
    </row>
    <row r="10771" ht="13.5" customHeight="1">
      <c r="D10771" s="2"/>
    </row>
    <row r="10772" ht="13.5" customHeight="1">
      <c r="D10772" s="2"/>
    </row>
    <row r="10773" ht="13.5" customHeight="1">
      <c r="D10773" s="2"/>
    </row>
    <row r="10774" ht="13.5" customHeight="1">
      <c r="D10774" s="2"/>
    </row>
    <row r="10775" ht="13.5" customHeight="1">
      <c r="D10775" s="2"/>
    </row>
    <row r="10776" ht="13.5" customHeight="1">
      <c r="D10776" s="2"/>
    </row>
    <row r="10777" ht="13.5" customHeight="1">
      <c r="D10777" s="2"/>
    </row>
    <row r="10778" ht="13.5" customHeight="1">
      <c r="D10778" s="2"/>
    </row>
    <row r="10779" ht="13.5" customHeight="1">
      <c r="D10779" s="2"/>
    </row>
    <row r="10780" ht="13.5" customHeight="1">
      <c r="D10780" s="2"/>
    </row>
    <row r="10781" ht="13.5" customHeight="1">
      <c r="D10781" s="2"/>
    </row>
    <row r="10782" ht="13.5" customHeight="1">
      <c r="D10782" s="2"/>
    </row>
    <row r="10783" ht="13.5" customHeight="1">
      <c r="D10783" s="2"/>
    </row>
    <row r="10784" ht="13.5" customHeight="1">
      <c r="D10784" s="2"/>
    </row>
    <row r="10785" ht="13.5" customHeight="1">
      <c r="D10785" s="2"/>
    </row>
    <row r="10786" ht="13.5" customHeight="1">
      <c r="D10786" s="2"/>
    </row>
    <row r="10787" ht="13.5" customHeight="1">
      <c r="D10787" s="2"/>
    </row>
    <row r="10788" ht="13.5" customHeight="1">
      <c r="D10788" s="2"/>
    </row>
    <row r="10789" ht="13.5" customHeight="1">
      <c r="D10789" s="2"/>
    </row>
    <row r="10790" ht="13.5" customHeight="1">
      <c r="D10790" s="2"/>
    </row>
    <row r="10791" ht="13.5" customHeight="1">
      <c r="D10791" s="2"/>
    </row>
    <row r="10792" ht="13.5" customHeight="1">
      <c r="D10792" s="2"/>
    </row>
    <row r="10793" ht="13.5" customHeight="1">
      <c r="D10793" s="2"/>
    </row>
    <row r="10794" ht="13.5" customHeight="1">
      <c r="D10794" s="2"/>
    </row>
    <row r="10795" ht="13.5" customHeight="1">
      <c r="D10795" s="2"/>
    </row>
    <row r="10796" ht="13.5" customHeight="1">
      <c r="D10796" s="2"/>
    </row>
    <row r="10797" ht="13.5" customHeight="1">
      <c r="D10797" s="2"/>
    </row>
    <row r="10798" ht="13.5" customHeight="1">
      <c r="D10798" s="2"/>
    </row>
    <row r="10799" ht="13.5" customHeight="1">
      <c r="D10799" s="2"/>
    </row>
    <row r="10800" ht="13.5" customHeight="1">
      <c r="D10800" s="2"/>
    </row>
    <row r="10801" ht="13.5" customHeight="1">
      <c r="D10801" s="2"/>
    </row>
    <row r="10802" ht="13.5" customHeight="1">
      <c r="D10802" s="2"/>
    </row>
    <row r="10803" ht="13.5" customHeight="1">
      <c r="D10803" s="2"/>
    </row>
    <row r="10804" ht="13.5" customHeight="1">
      <c r="D10804" s="2"/>
    </row>
    <row r="10805" ht="13.5" customHeight="1">
      <c r="D10805" s="2"/>
    </row>
    <row r="10806" ht="13.5" customHeight="1">
      <c r="D10806" s="2"/>
    </row>
    <row r="10807" ht="13.5" customHeight="1">
      <c r="D10807" s="2"/>
    </row>
    <row r="10808" ht="13.5" customHeight="1">
      <c r="D10808" s="2"/>
    </row>
    <row r="10809" ht="13.5" customHeight="1">
      <c r="D10809" s="2"/>
    </row>
    <row r="10810" ht="13.5" customHeight="1">
      <c r="D10810" s="2"/>
    </row>
    <row r="10811" ht="13.5" customHeight="1">
      <c r="D10811" s="2"/>
    </row>
    <row r="10812" ht="13.5" customHeight="1">
      <c r="D10812" s="2"/>
    </row>
    <row r="10813" ht="13.5" customHeight="1">
      <c r="D10813" s="2"/>
    </row>
    <row r="10814" ht="13.5" customHeight="1">
      <c r="D10814" s="2"/>
    </row>
    <row r="10815" ht="13.5" customHeight="1">
      <c r="D10815" s="2"/>
    </row>
    <row r="10816" ht="13.5" customHeight="1">
      <c r="D10816" s="2"/>
    </row>
    <row r="10817" ht="13.5" customHeight="1">
      <c r="D10817" s="2"/>
    </row>
    <row r="10818" ht="13.5" customHeight="1">
      <c r="D10818" s="2"/>
    </row>
    <row r="10819" ht="13.5" customHeight="1">
      <c r="D10819" s="2"/>
    </row>
    <row r="10820" ht="13.5" customHeight="1">
      <c r="D10820" s="2"/>
    </row>
    <row r="10821" ht="13.5" customHeight="1">
      <c r="D10821" s="2"/>
    </row>
    <row r="10822" ht="13.5" customHeight="1">
      <c r="D10822" s="2"/>
    </row>
    <row r="10823" ht="13.5" customHeight="1">
      <c r="D10823" s="2"/>
    </row>
    <row r="10824" ht="13.5" customHeight="1">
      <c r="D10824" s="2"/>
    </row>
    <row r="10825" ht="13.5" customHeight="1">
      <c r="D10825" s="2"/>
    </row>
    <row r="10826" ht="13.5" customHeight="1">
      <c r="D10826" s="2"/>
    </row>
    <row r="10827" ht="13.5" customHeight="1">
      <c r="D10827" s="2"/>
    </row>
    <row r="10828" ht="13.5" customHeight="1">
      <c r="D10828" s="2"/>
    </row>
    <row r="10829" ht="13.5" customHeight="1">
      <c r="D10829" s="2"/>
    </row>
    <row r="10830" ht="13.5" customHeight="1">
      <c r="D10830" s="2"/>
    </row>
    <row r="10831" ht="13.5" customHeight="1">
      <c r="D10831" s="2"/>
    </row>
    <row r="10832" ht="13.5" customHeight="1">
      <c r="D10832" s="2"/>
    </row>
    <row r="10833" ht="13.5" customHeight="1">
      <c r="D10833" s="2"/>
    </row>
    <row r="10834" ht="13.5" customHeight="1">
      <c r="D10834" s="2"/>
    </row>
    <row r="10835" ht="13.5" customHeight="1">
      <c r="D10835" s="2"/>
    </row>
    <row r="10836" ht="13.5" customHeight="1">
      <c r="D10836" s="2"/>
    </row>
    <row r="10837" ht="13.5" customHeight="1">
      <c r="D10837" s="2"/>
    </row>
    <row r="10838" ht="13.5" customHeight="1">
      <c r="D10838" s="2"/>
    </row>
    <row r="10839" ht="13.5" customHeight="1">
      <c r="D10839" s="2"/>
    </row>
    <row r="10840" ht="13.5" customHeight="1">
      <c r="D10840" s="2"/>
    </row>
    <row r="10841" ht="13.5" customHeight="1">
      <c r="D10841" s="2"/>
    </row>
    <row r="10842" ht="13.5" customHeight="1">
      <c r="D10842" s="2"/>
    </row>
    <row r="10843" ht="13.5" customHeight="1">
      <c r="D10843" s="2"/>
    </row>
    <row r="10844" ht="13.5" customHeight="1">
      <c r="D10844" s="2"/>
    </row>
    <row r="10845" ht="13.5" customHeight="1">
      <c r="D10845" s="2"/>
    </row>
    <row r="10846" ht="13.5" customHeight="1">
      <c r="D10846" s="2"/>
    </row>
    <row r="10847" ht="13.5" customHeight="1">
      <c r="D10847" s="2"/>
    </row>
    <row r="10848" ht="13.5" customHeight="1">
      <c r="D10848" s="2"/>
    </row>
    <row r="10849" ht="13.5" customHeight="1">
      <c r="D10849" s="2"/>
    </row>
    <row r="10850" ht="13.5" customHeight="1">
      <c r="D10850" s="2"/>
    </row>
    <row r="10851" ht="13.5" customHeight="1">
      <c r="D10851" s="2"/>
    </row>
    <row r="10852" ht="13.5" customHeight="1">
      <c r="D10852" s="2"/>
    </row>
    <row r="10853" ht="13.5" customHeight="1">
      <c r="D10853" s="2"/>
    </row>
    <row r="10854" ht="13.5" customHeight="1">
      <c r="D10854" s="2"/>
    </row>
    <row r="10855" ht="13.5" customHeight="1">
      <c r="D10855" s="2"/>
    </row>
    <row r="10856" ht="13.5" customHeight="1">
      <c r="D10856" s="2"/>
    </row>
    <row r="10857" ht="13.5" customHeight="1">
      <c r="D10857" s="2"/>
    </row>
    <row r="10858" ht="13.5" customHeight="1">
      <c r="D10858" s="2"/>
    </row>
    <row r="10859" ht="13.5" customHeight="1">
      <c r="D10859" s="2"/>
    </row>
    <row r="10860" ht="13.5" customHeight="1">
      <c r="D10860" s="2"/>
    </row>
    <row r="10861" ht="13.5" customHeight="1">
      <c r="D10861" s="2"/>
    </row>
    <row r="10862" ht="13.5" customHeight="1">
      <c r="D10862" s="2"/>
    </row>
    <row r="10863" ht="13.5" customHeight="1">
      <c r="D10863" s="2"/>
    </row>
    <row r="10864" ht="13.5" customHeight="1">
      <c r="D10864" s="2"/>
    </row>
    <row r="10865" ht="13.5" customHeight="1">
      <c r="D10865" s="2"/>
    </row>
    <row r="10866" ht="13.5" customHeight="1">
      <c r="D10866" s="2"/>
    </row>
    <row r="10867" ht="13.5" customHeight="1">
      <c r="D10867" s="2"/>
    </row>
    <row r="10868" ht="13.5" customHeight="1">
      <c r="D10868" s="2"/>
    </row>
    <row r="10869" ht="13.5" customHeight="1">
      <c r="D10869" s="2"/>
    </row>
    <row r="10870" ht="13.5" customHeight="1">
      <c r="D10870" s="2"/>
    </row>
    <row r="10871" ht="13.5" customHeight="1">
      <c r="D10871" s="2"/>
    </row>
    <row r="10872" ht="13.5" customHeight="1">
      <c r="D10872" s="2"/>
    </row>
    <row r="10873" ht="13.5" customHeight="1">
      <c r="D10873" s="2"/>
    </row>
    <row r="10874" ht="13.5" customHeight="1">
      <c r="D10874" s="2"/>
    </row>
    <row r="10875" ht="13.5" customHeight="1">
      <c r="D10875" s="2"/>
    </row>
    <row r="10876" ht="13.5" customHeight="1">
      <c r="D10876" s="2"/>
    </row>
    <row r="10877" ht="13.5" customHeight="1">
      <c r="D10877" s="2"/>
    </row>
    <row r="10878" ht="13.5" customHeight="1">
      <c r="D10878" s="2"/>
    </row>
    <row r="10879" ht="13.5" customHeight="1">
      <c r="D10879" s="2"/>
    </row>
    <row r="10880" ht="13.5" customHeight="1">
      <c r="D10880" s="2"/>
    </row>
    <row r="10881" ht="13.5" customHeight="1">
      <c r="D10881" s="2"/>
    </row>
    <row r="10882" ht="13.5" customHeight="1">
      <c r="D10882" s="2"/>
    </row>
    <row r="10883" ht="13.5" customHeight="1">
      <c r="D10883" s="2"/>
    </row>
    <row r="10884" ht="13.5" customHeight="1">
      <c r="D10884" s="2"/>
    </row>
    <row r="10885" ht="13.5" customHeight="1">
      <c r="D10885" s="2"/>
    </row>
    <row r="10886" ht="13.5" customHeight="1">
      <c r="D10886" s="2"/>
    </row>
    <row r="10887" ht="13.5" customHeight="1">
      <c r="D10887" s="2"/>
    </row>
    <row r="10888" ht="13.5" customHeight="1">
      <c r="D10888" s="2"/>
    </row>
    <row r="10889" ht="13.5" customHeight="1">
      <c r="D10889" s="2"/>
    </row>
    <row r="10890" ht="13.5" customHeight="1">
      <c r="D10890" s="2"/>
    </row>
    <row r="10891" ht="13.5" customHeight="1">
      <c r="D10891" s="2"/>
    </row>
    <row r="10892" ht="13.5" customHeight="1">
      <c r="D10892" s="2"/>
    </row>
    <row r="10893" ht="13.5" customHeight="1">
      <c r="D10893" s="2"/>
    </row>
    <row r="10894" ht="13.5" customHeight="1">
      <c r="D10894" s="2"/>
    </row>
    <row r="10895" ht="13.5" customHeight="1">
      <c r="D10895" s="2"/>
    </row>
    <row r="10896" ht="13.5" customHeight="1">
      <c r="D10896" s="2"/>
    </row>
    <row r="10897" ht="13.5" customHeight="1">
      <c r="D10897" s="2"/>
    </row>
    <row r="10898" ht="13.5" customHeight="1">
      <c r="D10898" s="2"/>
    </row>
    <row r="10899" ht="13.5" customHeight="1">
      <c r="D10899" s="2"/>
    </row>
    <row r="10900" ht="13.5" customHeight="1">
      <c r="D10900" s="2"/>
    </row>
    <row r="10901" ht="13.5" customHeight="1">
      <c r="D10901" s="2"/>
    </row>
    <row r="10902" ht="13.5" customHeight="1">
      <c r="D10902" s="2"/>
    </row>
    <row r="10903" ht="13.5" customHeight="1">
      <c r="D10903" s="2"/>
    </row>
    <row r="10904" ht="13.5" customHeight="1">
      <c r="D10904" s="2"/>
    </row>
    <row r="10905" ht="13.5" customHeight="1">
      <c r="D10905" s="2"/>
    </row>
    <row r="10906" ht="13.5" customHeight="1">
      <c r="D10906" s="2"/>
    </row>
    <row r="10907" ht="13.5" customHeight="1">
      <c r="D10907" s="2"/>
    </row>
    <row r="10908" ht="13.5" customHeight="1">
      <c r="D10908" s="2"/>
    </row>
    <row r="10909" ht="13.5" customHeight="1">
      <c r="D10909" s="2"/>
    </row>
    <row r="10910" ht="13.5" customHeight="1">
      <c r="D10910" s="2"/>
    </row>
    <row r="10911" ht="13.5" customHeight="1">
      <c r="D10911" s="2"/>
    </row>
    <row r="10912" ht="13.5" customHeight="1">
      <c r="D10912" s="2"/>
    </row>
    <row r="10913" ht="13.5" customHeight="1">
      <c r="D10913" s="2"/>
    </row>
    <row r="10914" ht="13.5" customHeight="1">
      <c r="D10914" s="2"/>
    </row>
    <row r="10915" ht="13.5" customHeight="1">
      <c r="D10915" s="2"/>
    </row>
    <row r="10916" ht="13.5" customHeight="1">
      <c r="D10916" s="2"/>
    </row>
    <row r="10917" ht="13.5" customHeight="1">
      <c r="D10917" s="2"/>
    </row>
    <row r="10918" ht="13.5" customHeight="1">
      <c r="D10918" s="2"/>
    </row>
    <row r="10919" ht="13.5" customHeight="1">
      <c r="D10919" s="2"/>
    </row>
    <row r="10920" ht="13.5" customHeight="1">
      <c r="D10920" s="2"/>
    </row>
    <row r="10921" ht="13.5" customHeight="1">
      <c r="D10921" s="2"/>
    </row>
    <row r="10922" ht="13.5" customHeight="1">
      <c r="D10922" s="2"/>
    </row>
    <row r="10923" ht="13.5" customHeight="1">
      <c r="D10923" s="2"/>
    </row>
    <row r="10924" ht="13.5" customHeight="1">
      <c r="D10924" s="2"/>
    </row>
    <row r="10925" ht="13.5" customHeight="1">
      <c r="D10925" s="2"/>
    </row>
    <row r="10926" ht="13.5" customHeight="1">
      <c r="D10926" s="2"/>
    </row>
    <row r="10927" ht="13.5" customHeight="1">
      <c r="D10927" s="2"/>
    </row>
    <row r="10928" ht="13.5" customHeight="1">
      <c r="D10928" s="2"/>
    </row>
    <row r="10929" ht="13.5" customHeight="1">
      <c r="D10929" s="2"/>
    </row>
    <row r="10930" ht="13.5" customHeight="1">
      <c r="D10930" s="2"/>
    </row>
    <row r="10931" ht="13.5" customHeight="1">
      <c r="D10931" s="2"/>
    </row>
    <row r="10932" ht="13.5" customHeight="1">
      <c r="D10932" s="2"/>
    </row>
    <row r="10933" ht="13.5" customHeight="1">
      <c r="D10933" s="2"/>
    </row>
    <row r="10934" ht="13.5" customHeight="1">
      <c r="D10934" s="2"/>
    </row>
    <row r="10935" ht="13.5" customHeight="1">
      <c r="D10935" s="2"/>
    </row>
    <row r="10936" ht="13.5" customHeight="1">
      <c r="D10936" s="2"/>
    </row>
    <row r="10937" ht="13.5" customHeight="1">
      <c r="D10937" s="2"/>
    </row>
    <row r="10938" ht="13.5" customHeight="1">
      <c r="D10938" s="2"/>
    </row>
    <row r="10939" ht="13.5" customHeight="1">
      <c r="D10939" s="2"/>
    </row>
    <row r="10940" ht="13.5" customHeight="1">
      <c r="D10940" s="2"/>
    </row>
    <row r="10941" ht="13.5" customHeight="1">
      <c r="D10941" s="2"/>
    </row>
    <row r="10942" ht="13.5" customHeight="1">
      <c r="D10942" s="2"/>
    </row>
    <row r="10943" ht="13.5" customHeight="1">
      <c r="D10943" s="2"/>
    </row>
    <row r="10944" ht="13.5" customHeight="1">
      <c r="D10944" s="2"/>
    </row>
    <row r="10945" ht="13.5" customHeight="1">
      <c r="D10945" s="2"/>
    </row>
    <row r="10946" ht="13.5" customHeight="1">
      <c r="D10946" s="2"/>
    </row>
    <row r="10947" ht="13.5" customHeight="1">
      <c r="D10947" s="2"/>
    </row>
    <row r="10948" ht="13.5" customHeight="1">
      <c r="D10948" s="2"/>
    </row>
    <row r="10949" ht="13.5" customHeight="1">
      <c r="D10949" s="2"/>
    </row>
    <row r="10950" ht="13.5" customHeight="1">
      <c r="D10950" s="2"/>
    </row>
    <row r="10951" ht="13.5" customHeight="1">
      <c r="D10951" s="2"/>
    </row>
    <row r="10952" ht="13.5" customHeight="1">
      <c r="D10952" s="2"/>
    </row>
    <row r="10953" ht="13.5" customHeight="1">
      <c r="D10953" s="2"/>
    </row>
    <row r="10954" ht="13.5" customHeight="1">
      <c r="D10954" s="2"/>
    </row>
    <row r="10955" ht="13.5" customHeight="1">
      <c r="D10955" s="2"/>
    </row>
    <row r="10956" ht="13.5" customHeight="1">
      <c r="D10956" s="2"/>
    </row>
    <row r="10957" ht="13.5" customHeight="1">
      <c r="D10957" s="2"/>
    </row>
    <row r="10958" ht="13.5" customHeight="1">
      <c r="D10958" s="2"/>
    </row>
    <row r="10959" ht="13.5" customHeight="1">
      <c r="D10959" s="2"/>
    </row>
    <row r="10960" ht="13.5" customHeight="1">
      <c r="D10960" s="2"/>
    </row>
    <row r="10961" ht="13.5" customHeight="1">
      <c r="D10961" s="2"/>
    </row>
    <row r="10962" ht="13.5" customHeight="1">
      <c r="D10962" s="2"/>
    </row>
    <row r="10963" ht="13.5" customHeight="1">
      <c r="D10963" s="2"/>
    </row>
    <row r="10964" ht="13.5" customHeight="1">
      <c r="D10964" s="2"/>
    </row>
    <row r="10965" ht="13.5" customHeight="1">
      <c r="D10965" s="2"/>
    </row>
    <row r="10966" ht="13.5" customHeight="1">
      <c r="D10966" s="2"/>
    </row>
    <row r="10967" ht="13.5" customHeight="1">
      <c r="D10967" s="2"/>
    </row>
    <row r="10968" ht="13.5" customHeight="1">
      <c r="D10968" s="2"/>
    </row>
    <row r="10969" ht="13.5" customHeight="1">
      <c r="D10969" s="2"/>
    </row>
    <row r="10970" ht="13.5" customHeight="1">
      <c r="D10970" s="2"/>
    </row>
    <row r="10971" ht="13.5" customHeight="1">
      <c r="D10971" s="2"/>
    </row>
    <row r="10972" ht="13.5" customHeight="1">
      <c r="D10972" s="2"/>
    </row>
    <row r="10973" ht="13.5" customHeight="1">
      <c r="D10973" s="2"/>
    </row>
    <row r="10974" ht="13.5" customHeight="1">
      <c r="D10974" s="2"/>
    </row>
    <row r="10975" ht="13.5" customHeight="1">
      <c r="D10975" s="2"/>
    </row>
    <row r="10976" ht="13.5" customHeight="1">
      <c r="D10976" s="2"/>
    </row>
    <row r="10977" ht="13.5" customHeight="1">
      <c r="D10977" s="2"/>
    </row>
    <row r="10978" ht="13.5" customHeight="1">
      <c r="D10978" s="2"/>
    </row>
    <row r="10979" ht="13.5" customHeight="1">
      <c r="D10979" s="2"/>
    </row>
    <row r="10980" ht="13.5" customHeight="1">
      <c r="D10980" s="2"/>
    </row>
    <row r="10981" ht="13.5" customHeight="1">
      <c r="D10981" s="2"/>
    </row>
    <row r="10982" ht="13.5" customHeight="1">
      <c r="D10982" s="2"/>
    </row>
    <row r="10983" ht="13.5" customHeight="1">
      <c r="D10983" s="2"/>
    </row>
    <row r="10984" ht="13.5" customHeight="1">
      <c r="D10984" s="2"/>
    </row>
    <row r="10985" ht="13.5" customHeight="1">
      <c r="D10985" s="2"/>
    </row>
    <row r="10986" ht="13.5" customHeight="1">
      <c r="D10986" s="2"/>
    </row>
    <row r="10987" ht="13.5" customHeight="1">
      <c r="D10987" s="2"/>
    </row>
    <row r="10988" ht="13.5" customHeight="1">
      <c r="D10988" s="2"/>
    </row>
    <row r="10989" ht="13.5" customHeight="1">
      <c r="D10989" s="2"/>
    </row>
    <row r="10990" ht="13.5" customHeight="1">
      <c r="D10990" s="2"/>
    </row>
    <row r="10991" ht="13.5" customHeight="1">
      <c r="D10991" s="2"/>
    </row>
    <row r="10992" ht="13.5" customHeight="1">
      <c r="D10992" s="2"/>
    </row>
    <row r="10993" ht="13.5" customHeight="1">
      <c r="D10993" s="2"/>
    </row>
    <row r="10994" ht="13.5" customHeight="1">
      <c r="D10994" s="2"/>
    </row>
    <row r="10995" ht="13.5" customHeight="1">
      <c r="D10995" s="2"/>
    </row>
    <row r="10996" ht="13.5" customHeight="1">
      <c r="D10996" s="2"/>
    </row>
    <row r="10997" ht="13.5" customHeight="1">
      <c r="D10997" s="2"/>
    </row>
    <row r="10998" ht="13.5" customHeight="1">
      <c r="D10998" s="2"/>
    </row>
    <row r="10999" ht="13.5" customHeight="1">
      <c r="D10999" s="2"/>
    </row>
    <row r="11000" ht="13.5" customHeight="1">
      <c r="D11000" s="2"/>
    </row>
    <row r="11001" ht="13.5" customHeight="1">
      <c r="D11001" s="2"/>
    </row>
    <row r="11002" ht="13.5" customHeight="1">
      <c r="D11002" s="2"/>
    </row>
    <row r="11003" ht="13.5" customHeight="1">
      <c r="D11003" s="2"/>
    </row>
    <row r="11004" ht="13.5" customHeight="1">
      <c r="D11004" s="2"/>
    </row>
    <row r="11005" ht="13.5" customHeight="1">
      <c r="D11005" s="2"/>
    </row>
    <row r="11006" ht="13.5" customHeight="1">
      <c r="D11006" s="2"/>
    </row>
    <row r="11007" ht="13.5" customHeight="1">
      <c r="D11007" s="2"/>
    </row>
    <row r="11008" ht="13.5" customHeight="1">
      <c r="D11008" s="2"/>
    </row>
    <row r="11009" ht="13.5" customHeight="1">
      <c r="D11009" s="2"/>
    </row>
    <row r="11010" ht="13.5" customHeight="1">
      <c r="D11010" s="2"/>
    </row>
    <row r="11011" ht="13.5" customHeight="1">
      <c r="D11011" s="2"/>
    </row>
    <row r="11012" ht="13.5" customHeight="1">
      <c r="D11012" s="2"/>
    </row>
    <row r="11013" ht="13.5" customHeight="1">
      <c r="D11013" s="2"/>
    </row>
    <row r="11014" ht="13.5" customHeight="1">
      <c r="D11014" s="2"/>
    </row>
    <row r="11015" ht="13.5" customHeight="1">
      <c r="D11015" s="2"/>
    </row>
    <row r="11016" ht="13.5" customHeight="1">
      <c r="D11016" s="2"/>
    </row>
    <row r="11017" ht="13.5" customHeight="1">
      <c r="D11017" s="2"/>
    </row>
    <row r="11018" ht="13.5" customHeight="1">
      <c r="D11018" s="2"/>
    </row>
    <row r="11019" ht="13.5" customHeight="1">
      <c r="D11019" s="2"/>
    </row>
    <row r="11020" ht="13.5" customHeight="1">
      <c r="D11020" s="2"/>
    </row>
    <row r="11021" ht="13.5" customHeight="1">
      <c r="D11021" s="2"/>
    </row>
    <row r="11022" ht="13.5" customHeight="1">
      <c r="D11022" s="2"/>
    </row>
    <row r="11023" ht="13.5" customHeight="1">
      <c r="D11023" s="2"/>
    </row>
    <row r="11024" ht="13.5" customHeight="1">
      <c r="D11024" s="2"/>
    </row>
    <row r="11025" ht="13.5" customHeight="1">
      <c r="D11025" s="2"/>
    </row>
    <row r="11026" ht="13.5" customHeight="1">
      <c r="D11026" s="2"/>
    </row>
    <row r="11027" ht="13.5" customHeight="1">
      <c r="D11027" s="2"/>
    </row>
    <row r="11028" ht="13.5" customHeight="1">
      <c r="D11028" s="2"/>
    </row>
    <row r="11029" ht="13.5" customHeight="1">
      <c r="D11029" s="2"/>
    </row>
    <row r="11030" ht="13.5" customHeight="1">
      <c r="D11030" s="2"/>
    </row>
    <row r="11031" ht="13.5" customHeight="1">
      <c r="D11031" s="2"/>
    </row>
    <row r="11032" ht="13.5" customHeight="1">
      <c r="D11032" s="2"/>
    </row>
    <row r="11033" ht="13.5" customHeight="1">
      <c r="D11033" s="2"/>
    </row>
    <row r="11034" ht="13.5" customHeight="1">
      <c r="D11034" s="2"/>
    </row>
    <row r="11035" ht="13.5" customHeight="1">
      <c r="D11035" s="2"/>
    </row>
    <row r="11036" ht="13.5" customHeight="1">
      <c r="D11036" s="2"/>
    </row>
    <row r="11037" ht="13.5" customHeight="1">
      <c r="D11037" s="2"/>
    </row>
    <row r="11038" ht="13.5" customHeight="1">
      <c r="D11038" s="2"/>
    </row>
    <row r="11039" ht="13.5" customHeight="1">
      <c r="D11039" s="2"/>
    </row>
    <row r="11040" ht="13.5" customHeight="1">
      <c r="D11040" s="2"/>
    </row>
    <row r="11041" ht="13.5" customHeight="1">
      <c r="D11041" s="2"/>
    </row>
    <row r="11042" ht="13.5" customHeight="1">
      <c r="D11042" s="2"/>
    </row>
    <row r="11043" ht="13.5" customHeight="1">
      <c r="D11043" s="2"/>
    </row>
    <row r="11044" ht="13.5" customHeight="1">
      <c r="D11044" s="2"/>
    </row>
    <row r="11045" ht="13.5" customHeight="1">
      <c r="D11045" s="2"/>
    </row>
    <row r="11046" ht="13.5" customHeight="1">
      <c r="D11046" s="2"/>
    </row>
    <row r="11047" ht="13.5" customHeight="1">
      <c r="D11047" s="2"/>
    </row>
    <row r="11048" ht="13.5" customHeight="1">
      <c r="D11048" s="2"/>
    </row>
    <row r="11049" ht="13.5" customHeight="1">
      <c r="D11049" s="2"/>
    </row>
    <row r="11050" ht="13.5" customHeight="1">
      <c r="D11050" s="2"/>
    </row>
    <row r="11051" ht="13.5" customHeight="1">
      <c r="D11051" s="2"/>
    </row>
    <row r="11052" ht="13.5" customHeight="1">
      <c r="D11052" s="2"/>
    </row>
    <row r="11053" ht="13.5" customHeight="1">
      <c r="D11053" s="2"/>
    </row>
    <row r="11054" ht="13.5" customHeight="1">
      <c r="D11054" s="2"/>
    </row>
    <row r="11055" ht="13.5" customHeight="1">
      <c r="D11055" s="2"/>
    </row>
    <row r="11056" ht="13.5" customHeight="1">
      <c r="D11056" s="2"/>
    </row>
    <row r="11057" ht="13.5" customHeight="1">
      <c r="D11057" s="2"/>
    </row>
    <row r="11058" ht="13.5" customHeight="1">
      <c r="D11058" s="2"/>
    </row>
    <row r="11059" ht="13.5" customHeight="1">
      <c r="D11059" s="2"/>
    </row>
    <row r="11060" ht="13.5" customHeight="1">
      <c r="D11060" s="2"/>
    </row>
    <row r="11061" ht="13.5" customHeight="1">
      <c r="D11061" s="2"/>
    </row>
    <row r="11062" ht="13.5" customHeight="1">
      <c r="D11062" s="2"/>
    </row>
    <row r="11063" ht="13.5" customHeight="1">
      <c r="D11063" s="2"/>
    </row>
    <row r="11064" ht="13.5" customHeight="1">
      <c r="D11064" s="2"/>
    </row>
    <row r="11065" ht="13.5" customHeight="1">
      <c r="D11065" s="2"/>
    </row>
    <row r="11066" ht="13.5" customHeight="1">
      <c r="D11066" s="2"/>
    </row>
    <row r="11067" ht="13.5" customHeight="1">
      <c r="D11067" s="2"/>
    </row>
    <row r="11068" ht="13.5" customHeight="1">
      <c r="D11068" s="2"/>
    </row>
    <row r="11069" ht="13.5" customHeight="1">
      <c r="D11069" s="2"/>
    </row>
    <row r="11070" ht="13.5" customHeight="1">
      <c r="D11070" s="2"/>
    </row>
    <row r="11071" ht="13.5" customHeight="1">
      <c r="D11071" s="2"/>
    </row>
    <row r="11072" ht="13.5" customHeight="1">
      <c r="D11072" s="2"/>
    </row>
    <row r="11073" ht="13.5" customHeight="1">
      <c r="D11073" s="2"/>
    </row>
    <row r="11074" ht="13.5" customHeight="1">
      <c r="D11074" s="2"/>
    </row>
    <row r="11075" ht="13.5" customHeight="1">
      <c r="D11075" s="2"/>
    </row>
    <row r="11076" ht="13.5" customHeight="1">
      <c r="D11076" s="2"/>
    </row>
    <row r="11077" ht="13.5" customHeight="1">
      <c r="D11077" s="2"/>
    </row>
    <row r="11078" ht="13.5" customHeight="1">
      <c r="D11078" s="2"/>
    </row>
    <row r="11079" ht="13.5" customHeight="1">
      <c r="D11079" s="2"/>
    </row>
    <row r="11080" ht="13.5" customHeight="1">
      <c r="D11080" s="2"/>
    </row>
    <row r="11081" ht="13.5" customHeight="1">
      <c r="D11081" s="2"/>
    </row>
    <row r="11082" ht="13.5" customHeight="1">
      <c r="D11082" s="2"/>
    </row>
    <row r="11083" ht="13.5" customHeight="1">
      <c r="D11083" s="2"/>
    </row>
    <row r="11084" ht="13.5" customHeight="1">
      <c r="D11084" s="2"/>
    </row>
    <row r="11085" ht="13.5" customHeight="1">
      <c r="D11085" s="2"/>
    </row>
    <row r="11086" ht="13.5" customHeight="1">
      <c r="D11086" s="2"/>
    </row>
    <row r="11087" ht="13.5" customHeight="1">
      <c r="D11087" s="2"/>
    </row>
    <row r="11088" ht="13.5" customHeight="1">
      <c r="D11088" s="2"/>
    </row>
    <row r="11089" ht="13.5" customHeight="1">
      <c r="D11089" s="2"/>
    </row>
    <row r="11090" ht="13.5" customHeight="1">
      <c r="D11090" s="2"/>
    </row>
    <row r="11091" ht="13.5" customHeight="1">
      <c r="D11091" s="2"/>
    </row>
    <row r="11092" ht="13.5" customHeight="1">
      <c r="D11092" s="2"/>
    </row>
    <row r="11093" ht="13.5" customHeight="1">
      <c r="D11093" s="2"/>
    </row>
    <row r="11094" ht="13.5" customHeight="1">
      <c r="D11094" s="2"/>
    </row>
    <row r="11095" ht="13.5" customHeight="1">
      <c r="D11095" s="2"/>
    </row>
    <row r="11096" ht="13.5" customHeight="1">
      <c r="D11096" s="2"/>
    </row>
    <row r="11097" ht="13.5" customHeight="1">
      <c r="D11097" s="2"/>
    </row>
    <row r="11098" ht="13.5" customHeight="1">
      <c r="D11098" s="2"/>
    </row>
    <row r="11099" ht="13.5" customHeight="1">
      <c r="D11099" s="2"/>
    </row>
    <row r="11100" ht="13.5" customHeight="1">
      <c r="D11100" s="2"/>
    </row>
    <row r="11101" ht="13.5" customHeight="1">
      <c r="D11101" s="2"/>
    </row>
    <row r="11102" ht="13.5" customHeight="1">
      <c r="D11102" s="2"/>
    </row>
    <row r="11103" ht="13.5" customHeight="1">
      <c r="D11103" s="2"/>
    </row>
    <row r="11104" ht="13.5" customHeight="1">
      <c r="D11104" s="2"/>
    </row>
    <row r="11105" ht="13.5" customHeight="1">
      <c r="D11105" s="2"/>
    </row>
    <row r="11106" ht="13.5" customHeight="1">
      <c r="D11106" s="2"/>
    </row>
    <row r="11107" ht="13.5" customHeight="1">
      <c r="D11107" s="2"/>
    </row>
    <row r="11108" ht="13.5" customHeight="1">
      <c r="D11108" s="2"/>
    </row>
    <row r="11109" ht="13.5" customHeight="1">
      <c r="D11109" s="2"/>
    </row>
    <row r="11110" ht="13.5" customHeight="1">
      <c r="D11110" s="2"/>
    </row>
    <row r="11111" ht="13.5" customHeight="1">
      <c r="D11111" s="2"/>
    </row>
    <row r="11112" ht="13.5" customHeight="1">
      <c r="D11112" s="2"/>
    </row>
    <row r="11113" ht="13.5" customHeight="1">
      <c r="D11113" s="2"/>
    </row>
    <row r="11114" ht="13.5" customHeight="1">
      <c r="D11114" s="2"/>
    </row>
    <row r="11115" ht="13.5" customHeight="1">
      <c r="D11115" s="2"/>
    </row>
    <row r="11116" ht="13.5" customHeight="1">
      <c r="D11116" s="2"/>
    </row>
    <row r="11117" ht="13.5" customHeight="1">
      <c r="D11117" s="2"/>
    </row>
    <row r="11118" ht="13.5" customHeight="1">
      <c r="D11118" s="2"/>
    </row>
    <row r="11119" ht="13.5" customHeight="1">
      <c r="D11119" s="2"/>
    </row>
    <row r="11120" ht="13.5" customHeight="1">
      <c r="D11120" s="2"/>
    </row>
    <row r="11121" ht="13.5" customHeight="1">
      <c r="D11121" s="2"/>
    </row>
    <row r="11122" ht="13.5" customHeight="1">
      <c r="D11122" s="2"/>
    </row>
    <row r="11123" ht="13.5" customHeight="1">
      <c r="D11123" s="2"/>
    </row>
    <row r="11124" ht="13.5" customHeight="1">
      <c r="D11124" s="2"/>
    </row>
    <row r="11125" ht="13.5" customHeight="1">
      <c r="D11125" s="2"/>
    </row>
    <row r="11126" ht="13.5" customHeight="1">
      <c r="D11126" s="2"/>
    </row>
    <row r="11127" ht="13.5" customHeight="1">
      <c r="D11127" s="2"/>
    </row>
    <row r="11128" ht="13.5" customHeight="1">
      <c r="D11128" s="2"/>
    </row>
    <row r="11129" ht="13.5" customHeight="1">
      <c r="D11129" s="2"/>
    </row>
    <row r="11130" ht="13.5" customHeight="1">
      <c r="D11130" s="2"/>
    </row>
    <row r="11131" ht="13.5" customHeight="1">
      <c r="D11131" s="2"/>
    </row>
    <row r="11132" ht="13.5" customHeight="1">
      <c r="D11132" s="2"/>
    </row>
    <row r="11133" ht="13.5" customHeight="1">
      <c r="D11133" s="2"/>
    </row>
    <row r="11134" ht="13.5" customHeight="1">
      <c r="D11134" s="2"/>
    </row>
    <row r="11135" ht="13.5" customHeight="1">
      <c r="D11135" s="2"/>
    </row>
    <row r="11136" ht="13.5" customHeight="1">
      <c r="D11136" s="2"/>
    </row>
    <row r="11137" ht="13.5" customHeight="1">
      <c r="D11137" s="2"/>
    </row>
    <row r="11138" ht="13.5" customHeight="1">
      <c r="D11138" s="2"/>
    </row>
    <row r="11139" ht="13.5" customHeight="1">
      <c r="D11139" s="2"/>
    </row>
    <row r="11140" ht="13.5" customHeight="1">
      <c r="D11140" s="2"/>
    </row>
    <row r="11141" ht="13.5" customHeight="1">
      <c r="D11141" s="2"/>
    </row>
    <row r="11142" ht="13.5" customHeight="1">
      <c r="D11142" s="2"/>
    </row>
    <row r="11143" ht="13.5" customHeight="1">
      <c r="D11143" s="2"/>
    </row>
    <row r="11144" ht="13.5" customHeight="1">
      <c r="D11144" s="2"/>
    </row>
    <row r="11145" ht="13.5" customHeight="1">
      <c r="D11145" s="2"/>
    </row>
    <row r="11146" ht="13.5" customHeight="1">
      <c r="D11146" s="2"/>
    </row>
    <row r="11147" ht="13.5" customHeight="1">
      <c r="D11147" s="2"/>
    </row>
    <row r="11148" ht="13.5" customHeight="1">
      <c r="D11148" s="2"/>
    </row>
    <row r="11149" ht="13.5" customHeight="1">
      <c r="D11149" s="2"/>
    </row>
    <row r="11150" ht="13.5" customHeight="1">
      <c r="D11150" s="2"/>
    </row>
    <row r="11151" ht="13.5" customHeight="1">
      <c r="D11151" s="2"/>
    </row>
    <row r="11152" ht="13.5" customHeight="1">
      <c r="D11152" s="2"/>
    </row>
    <row r="11153" ht="13.5" customHeight="1">
      <c r="D11153" s="2"/>
    </row>
    <row r="11154" ht="13.5" customHeight="1">
      <c r="D11154" s="2"/>
    </row>
    <row r="11155" ht="13.5" customHeight="1">
      <c r="D11155" s="2"/>
    </row>
    <row r="11156" ht="13.5" customHeight="1">
      <c r="D11156" s="2"/>
    </row>
    <row r="11157" ht="13.5" customHeight="1">
      <c r="D11157" s="2"/>
    </row>
    <row r="11158" ht="13.5" customHeight="1">
      <c r="D11158" s="2"/>
    </row>
    <row r="11159" ht="13.5" customHeight="1">
      <c r="D11159" s="2"/>
    </row>
    <row r="11160" ht="13.5" customHeight="1">
      <c r="D11160" s="2"/>
    </row>
    <row r="11161" ht="13.5" customHeight="1">
      <c r="D11161" s="2"/>
    </row>
    <row r="11162" ht="13.5" customHeight="1">
      <c r="D11162" s="2"/>
    </row>
    <row r="11163" ht="13.5" customHeight="1">
      <c r="D11163" s="2"/>
    </row>
    <row r="11164" ht="13.5" customHeight="1">
      <c r="D11164" s="2"/>
    </row>
    <row r="11165" ht="13.5" customHeight="1">
      <c r="D11165" s="2"/>
    </row>
    <row r="11166" ht="13.5" customHeight="1">
      <c r="D11166" s="2"/>
    </row>
    <row r="11167" ht="13.5" customHeight="1">
      <c r="D11167" s="2"/>
    </row>
    <row r="11168" ht="13.5" customHeight="1">
      <c r="D11168" s="2"/>
    </row>
    <row r="11169" ht="13.5" customHeight="1">
      <c r="D11169" s="2"/>
    </row>
    <row r="11170" ht="13.5" customHeight="1">
      <c r="D11170" s="2"/>
    </row>
    <row r="11171" ht="13.5" customHeight="1">
      <c r="D11171" s="2"/>
    </row>
    <row r="11172" ht="13.5" customHeight="1">
      <c r="D11172" s="2"/>
    </row>
    <row r="11173" ht="13.5" customHeight="1">
      <c r="D11173" s="2"/>
    </row>
    <row r="11174" ht="13.5" customHeight="1">
      <c r="D11174" s="2"/>
    </row>
    <row r="11175" ht="13.5" customHeight="1">
      <c r="D11175" s="2"/>
    </row>
    <row r="11176" ht="13.5" customHeight="1">
      <c r="D11176" s="2"/>
    </row>
    <row r="11177" ht="13.5" customHeight="1">
      <c r="D11177" s="2"/>
    </row>
    <row r="11178" ht="13.5" customHeight="1">
      <c r="D11178" s="2"/>
    </row>
    <row r="11179" ht="13.5" customHeight="1">
      <c r="D11179" s="2"/>
    </row>
    <row r="11180" ht="13.5" customHeight="1">
      <c r="D11180" s="2"/>
    </row>
    <row r="11181" ht="13.5" customHeight="1">
      <c r="D11181" s="2"/>
    </row>
    <row r="11182" ht="13.5" customHeight="1">
      <c r="D11182" s="2"/>
    </row>
    <row r="11183" ht="13.5" customHeight="1">
      <c r="D11183" s="2"/>
    </row>
    <row r="11184" ht="13.5" customHeight="1">
      <c r="D11184" s="2"/>
    </row>
    <row r="11185" ht="13.5" customHeight="1">
      <c r="D11185" s="2"/>
    </row>
    <row r="11186" ht="13.5" customHeight="1">
      <c r="D11186" s="2"/>
    </row>
    <row r="11187" ht="13.5" customHeight="1">
      <c r="D11187" s="2"/>
    </row>
    <row r="11188" ht="13.5" customHeight="1">
      <c r="D11188" s="2"/>
    </row>
    <row r="11189" ht="13.5" customHeight="1">
      <c r="D11189" s="2"/>
    </row>
    <row r="11190" ht="13.5" customHeight="1">
      <c r="D11190" s="2"/>
    </row>
    <row r="11191" ht="13.5" customHeight="1">
      <c r="D11191" s="2"/>
    </row>
    <row r="11192" ht="13.5" customHeight="1">
      <c r="D11192" s="2"/>
    </row>
    <row r="11193" ht="13.5" customHeight="1">
      <c r="D11193" s="2"/>
    </row>
    <row r="11194" ht="13.5" customHeight="1">
      <c r="D11194" s="2"/>
    </row>
    <row r="11195" ht="13.5" customHeight="1">
      <c r="D11195" s="2"/>
    </row>
    <row r="11196" ht="13.5" customHeight="1">
      <c r="D11196" s="2"/>
    </row>
    <row r="11197" ht="13.5" customHeight="1">
      <c r="D11197" s="2"/>
    </row>
    <row r="11198" ht="13.5" customHeight="1">
      <c r="D11198" s="2"/>
    </row>
    <row r="11199" ht="13.5" customHeight="1">
      <c r="D11199" s="2"/>
    </row>
    <row r="11200" ht="13.5" customHeight="1">
      <c r="D11200" s="2"/>
    </row>
    <row r="11201" ht="13.5" customHeight="1">
      <c r="D11201" s="2"/>
    </row>
    <row r="11202" ht="13.5" customHeight="1">
      <c r="D11202" s="2"/>
    </row>
    <row r="11203" ht="13.5" customHeight="1">
      <c r="D11203" s="2"/>
    </row>
    <row r="11204" ht="13.5" customHeight="1">
      <c r="D11204" s="2"/>
    </row>
    <row r="11205" ht="13.5" customHeight="1">
      <c r="D11205" s="2"/>
    </row>
    <row r="11206" ht="13.5" customHeight="1">
      <c r="D11206" s="2"/>
    </row>
    <row r="11207" ht="13.5" customHeight="1">
      <c r="D11207" s="2"/>
    </row>
    <row r="11208" ht="13.5" customHeight="1">
      <c r="D11208" s="2"/>
    </row>
    <row r="11209" ht="13.5" customHeight="1">
      <c r="D11209" s="2"/>
    </row>
    <row r="11210" ht="13.5" customHeight="1">
      <c r="D11210" s="2"/>
    </row>
    <row r="11211" ht="13.5" customHeight="1">
      <c r="D11211" s="2"/>
    </row>
    <row r="11212" ht="13.5" customHeight="1">
      <c r="D11212" s="2"/>
    </row>
    <row r="11213" ht="13.5" customHeight="1">
      <c r="D11213" s="2"/>
    </row>
    <row r="11214" ht="13.5" customHeight="1">
      <c r="D11214" s="2"/>
    </row>
    <row r="11215" ht="13.5" customHeight="1">
      <c r="D11215" s="2"/>
    </row>
    <row r="11216" ht="13.5" customHeight="1">
      <c r="D11216" s="2"/>
    </row>
    <row r="11217" ht="13.5" customHeight="1">
      <c r="D11217" s="2"/>
    </row>
    <row r="11218" ht="13.5" customHeight="1">
      <c r="D11218" s="2"/>
    </row>
    <row r="11219" ht="13.5" customHeight="1">
      <c r="D11219" s="2"/>
    </row>
    <row r="11220" ht="13.5" customHeight="1">
      <c r="D11220" s="2"/>
    </row>
    <row r="11221" ht="13.5" customHeight="1">
      <c r="D11221" s="2"/>
    </row>
    <row r="11222" ht="13.5" customHeight="1">
      <c r="D11222" s="2"/>
    </row>
    <row r="11223" ht="13.5" customHeight="1">
      <c r="D11223" s="2"/>
    </row>
    <row r="11224" ht="13.5" customHeight="1">
      <c r="D11224" s="2"/>
    </row>
    <row r="11225" ht="13.5" customHeight="1">
      <c r="D11225" s="2"/>
    </row>
    <row r="11226" ht="13.5" customHeight="1">
      <c r="D11226" s="2"/>
    </row>
    <row r="11227" ht="13.5" customHeight="1">
      <c r="D11227" s="2"/>
    </row>
    <row r="11228" ht="13.5" customHeight="1">
      <c r="D11228" s="2"/>
    </row>
    <row r="11229" ht="13.5" customHeight="1">
      <c r="D11229" s="2"/>
    </row>
    <row r="11230" ht="13.5" customHeight="1">
      <c r="D11230" s="2"/>
    </row>
    <row r="11231" ht="13.5" customHeight="1">
      <c r="D11231" s="2"/>
    </row>
    <row r="11232" ht="13.5" customHeight="1">
      <c r="D11232" s="2"/>
    </row>
    <row r="11233" ht="13.5" customHeight="1">
      <c r="D11233" s="2"/>
    </row>
    <row r="11234" ht="13.5" customHeight="1">
      <c r="D11234" s="2"/>
    </row>
    <row r="11235" ht="13.5" customHeight="1">
      <c r="D11235" s="2"/>
    </row>
    <row r="11236" ht="13.5" customHeight="1">
      <c r="D11236" s="2"/>
    </row>
    <row r="11237" ht="13.5" customHeight="1">
      <c r="D11237" s="2"/>
    </row>
    <row r="11238" ht="13.5" customHeight="1">
      <c r="D11238" s="2"/>
    </row>
    <row r="11239" ht="13.5" customHeight="1">
      <c r="D11239" s="2"/>
    </row>
    <row r="11240" ht="13.5" customHeight="1">
      <c r="D11240" s="2"/>
    </row>
    <row r="11241" ht="13.5" customHeight="1">
      <c r="D11241" s="2"/>
    </row>
    <row r="11242" ht="13.5" customHeight="1">
      <c r="D11242" s="2"/>
    </row>
    <row r="11243" ht="13.5" customHeight="1">
      <c r="D11243" s="2"/>
    </row>
    <row r="11244" ht="13.5" customHeight="1">
      <c r="D11244" s="2"/>
    </row>
    <row r="11245" ht="13.5" customHeight="1">
      <c r="D11245" s="2"/>
    </row>
    <row r="11246" ht="13.5" customHeight="1">
      <c r="D11246" s="2"/>
    </row>
    <row r="11247" ht="13.5" customHeight="1">
      <c r="D11247" s="2"/>
    </row>
    <row r="11248" ht="13.5" customHeight="1">
      <c r="D11248" s="2"/>
    </row>
    <row r="11249" ht="13.5" customHeight="1">
      <c r="D11249" s="2"/>
    </row>
    <row r="11250" ht="13.5" customHeight="1">
      <c r="D11250" s="2"/>
    </row>
    <row r="11251" ht="13.5" customHeight="1">
      <c r="D11251" s="2"/>
    </row>
    <row r="11252" ht="13.5" customHeight="1">
      <c r="D11252" s="2"/>
    </row>
    <row r="11253" ht="13.5" customHeight="1">
      <c r="D11253" s="2"/>
    </row>
    <row r="11254" ht="13.5" customHeight="1">
      <c r="D11254" s="2"/>
    </row>
    <row r="11255" ht="13.5" customHeight="1">
      <c r="D11255" s="2"/>
    </row>
    <row r="11256" ht="13.5" customHeight="1">
      <c r="D11256" s="2"/>
    </row>
    <row r="11257" ht="13.5" customHeight="1">
      <c r="D11257" s="2"/>
    </row>
    <row r="11258" ht="13.5" customHeight="1">
      <c r="D11258" s="2"/>
    </row>
    <row r="11259" ht="13.5" customHeight="1">
      <c r="D11259" s="2"/>
    </row>
    <row r="11260" ht="13.5" customHeight="1">
      <c r="D11260" s="2"/>
    </row>
    <row r="11261" ht="13.5" customHeight="1">
      <c r="D11261" s="2"/>
    </row>
    <row r="11262" ht="13.5" customHeight="1">
      <c r="D11262" s="2"/>
    </row>
    <row r="11263" ht="13.5" customHeight="1">
      <c r="D11263" s="2"/>
    </row>
    <row r="11264" ht="13.5" customHeight="1">
      <c r="D11264" s="2"/>
    </row>
    <row r="11265" ht="13.5" customHeight="1">
      <c r="D11265" s="2"/>
    </row>
    <row r="11266" ht="13.5" customHeight="1">
      <c r="D11266" s="2"/>
    </row>
    <row r="11267" ht="13.5" customHeight="1">
      <c r="D11267" s="2"/>
    </row>
    <row r="11268" ht="13.5" customHeight="1">
      <c r="D11268" s="2"/>
    </row>
    <row r="11269" ht="13.5" customHeight="1">
      <c r="D11269" s="2"/>
    </row>
    <row r="11270" ht="13.5" customHeight="1">
      <c r="D11270" s="2"/>
    </row>
    <row r="11271" ht="13.5" customHeight="1">
      <c r="D11271" s="2"/>
    </row>
    <row r="11272" ht="13.5" customHeight="1">
      <c r="D11272" s="2"/>
    </row>
    <row r="11273" ht="13.5" customHeight="1">
      <c r="D11273" s="2"/>
    </row>
    <row r="11274" ht="13.5" customHeight="1">
      <c r="D11274" s="2"/>
    </row>
    <row r="11275" ht="13.5" customHeight="1">
      <c r="D11275" s="2"/>
    </row>
    <row r="11276" ht="13.5" customHeight="1">
      <c r="D11276" s="2"/>
    </row>
    <row r="11277" ht="13.5" customHeight="1">
      <c r="D11277" s="2"/>
    </row>
    <row r="11278" ht="13.5" customHeight="1">
      <c r="D11278" s="2"/>
    </row>
    <row r="11279" ht="13.5" customHeight="1">
      <c r="D11279" s="2"/>
    </row>
    <row r="11280" ht="13.5" customHeight="1">
      <c r="D11280" s="2"/>
    </row>
    <row r="11281" ht="13.5" customHeight="1">
      <c r="D11281" s="2"/>
    </row>
    <row r="11282" ht="13.5" customHeight="1">
      <c r="D11282" s="2"/>
    </row>
    <row r="11283" ht="13.5" customHeight="1">
      <c r="D11283" s="2"/>
    </row>
    <row r="11284" ht="13.5" customHeight="1">
      <c r="D11284" s="2"/>
    </row>
    <row r="11285" ht="13.5" customHeight="1">
      <c r="D11285" s="2"/>
    </row>
    <row r="11286" ht="13.5" customHeight="1">
      <c r="D11286" s="2"/>
    </row>
    <row r="11287" ht="13.5" customHeight="1">
      <c r="D11287" s="2"/>
    </row>
    <row r="11288" ht="13.5" customHeight="1">
      <c r="D11288" s="2"/>
    </row>
    <row r="11289" ht="13.5" customHeight="1">
      <c r="D11289" s="2"/>
    </row>
    <row r="11290" ht="13.5" customHeight="1">
      <c r="D11290" s="2"/>
    </row>
    <row r="11291" ht="13.5" customHeight="1">
      <c r="D11291" s="2"/>
    </row>
    <row r="11292" ht="13.5" customHeight="1">
      <c r="D11292" s="2"/>
    </row>
    <row r="11293" ht="13.5" customHeight="1">
      <c r="D11293" s="2"/>
    </row>
    <row r="11294" ht="13.5" customHeight="1">
      <c r="D11294" s="2"/>
    </row>
    <row r="11295" ht="13.5" customHeight="1">
      <c r="D11295" s="2"/>
    </row>
    <row r="11296" ht="13.5" customHeight="1">
      <c r="D11296" s="2"/>
    </row>
    <row r="11297" ht="13.5" customHeight="1">
      <c r="D11297" s="2"/>
    </row>
    <row r="11298" ht="13.5" customHeight="1">
      <c r="D11298" s="2"/>
    </row>
    <row r="11299" ht="13.5" customHeight="1">
      <c r="D11299" s="2"/>
    </row>
    <row r="11300" ht="13.5" customHeight="1">
      <c r="D11300" s="2"/>
    </row>
    <row r="11301" ht="13.5" customHeight="1">
      <c r="D11301" s="2"/>
    </row>
    <row r="11302" ht="13.5" customHeight="1">
      <c r="D11302" s="2"/>
    </row>
    <row r="11303" ht="13.5" customHeight="1">
      <c r="D11303" s="2"/>
    </row>
    <row r="11304" ht="13.5" customHeight="1">
      <c r="D11304" s="2"/>
    </row>
    <row r="11305" ht="13.5" customHeight="1">
      <c r="D11305" s="2"/>
    </row>
    <row r="11306" ht="13.5" customHeight="1">
      <c r="D11306" s="2"/>
    </row>
    <row r="11307" ht="13.5" customHeight="1">
      <c r="D11307" s="2"/>
    </row>
    <row r="11308" ht="13.5" customHeight="1">
      <c r="D11308" s="2"/>
    </row>
    <row r="11309" ht="13.5" customHeight="1">
      <c r="D11309" s="2"/>
    </row>
    <row r="11310" ht="13.5" customHeight="1">
      <c r="D11310" s="2"/>
    </row>
    <row r="11311" ht="13.5" customHeight="1">
      <c r="D11311" s="2"/>
    </row>
    <row r="11312" ht="13.5" customHeight="1">
      <c r="D11312" s="2"/>
    </row>
    <row r="11313" ht="13.5" customHeight="1">
      <c r="D11313" s="2"/>
    </row>
    <row r="11314" ht="13.5" customHeight="1">
      <c r="D11314" s="2"/>
    </row>
    <row r="11315" ht="13.5" customHeight="1">
      <c r="D11315" s="2"/>
    </row>
    <row r="11316" ht="13.5" customHeight="1">
      <c r="D11316" s="2"/>
    </row>
    <row r="11317" ht="13.5" customHeight="1">
      <c r="D11317" s="2"/>
    </row>
    <row r="11318" ht="13.5" customHeight="1">
      <c r="D11318" s="2"/>
    </row>
    <row r="11319" ht="13.5" customHeight="1">
      <c r="D11319" s="2"/>
    </row>
    <row r="11320" ht="13.5" customHeight="1">
      <c r="D11320" s="2"/>
    </row>
    <row r="11321" ht="13.5" customHeight="1">
      <c r="D11321" s="2"/>
    </row>
    <row r="11322" ht="13.5" customHeight="1">
      <c r="D11322" s="2"/>
    </row>
    <row r="11323" ht="13.5" customHeight="1">
      <c r="D11323" s="2"/>
    </row>
    <row r="11324" ht="13.5" customHeight="1">
      <c r="D11324" s="2"/>
    </row>
    <row r="11325" ht="13.5" customHeight="1">
      <c r="D11325" s="2"/>
    </row>
    <row r="11326" ht="13.5" customHeight="1">
      <c r="D11326" s="2"/>
    </row>
    <row r="11327" ht="13.5" customHeight="1">
      <c r="D11327" s="2"/>
    </row>
    <row r="11328" ht="13.5" customHeight="1">
      <c r="D11328" s="2"/>
    </row>
    <row r="11329" ht="13.5" customHeight="1">
      <c r="D11329" s="2"/>
    </row>
    <row r="11330" ht="13.5" customHeight="1">
      <c r="D11330" s="2"/>
    </row>
    <row r="11331" ht="13.5" customHeight="1">
      <c r="D11331" s="2"/>
    </row>
    <row r="11332" ht="13.5" customHeight="1">
      <c r="D11332" s="2"/>
    </row>
    <row r="11333" ht="13.5" customHeight="1">
      <c r="D11333" s="2"/>
    </row>
    <row r="11334" ht="13.5" customHeight="1">
      <c r="D11334" s="2"/>
    </row>
    <row r="11335" ht="13.5" customHeight="1">
      <c r="D11335" s="2"/>
    </row>
    <row r="11336" ht="13.5" customHeight="1">
      <c r="D11336" s="2"/>
    </row>
    <row r="11337" ht="13.5" customHeight="1">
      <c r="D11337" s="2"/>
    </row>
    <row r="11338" ht="13.5" customHeight="1">
      <c r="D11338" s="2"/>
    </row>
    <row r="11339" ht="13.5" customHeight="1">
      <c r="D11339" s="2"/>
    </row>
    <row r="11340" ht="13.5" customHeight="1">
      <c r="D11340" s="2"/>
    </row>
    <row r="11341" ht="13.5" customHeight="1">
      <c r="D11341" s="2"/>
    </row>
    <row r="11342" ht="13.5" customHeight="1">
      <c r="D11342" s="2"/>
    </row>
    <row r="11343" ht="13.5" customHeight="1">
      <c r="D11343" s="2"/>
    </row>
    <row r="11344" ht="13.5" customHeight="1">
      <c r="D11344" s="2"/>
    </row>
    <row r="11345" ht="13.5" customHeight="1">
      <c r="D11345" s="2"/>
    </row>
    <row r="11346" ht="13.5" customHeight="1">
      <c r="D11346" s="2"/>
    </row>
    <row r="11347" ht="13.5" customHeight="1">
      <c r="D11347" s="2"/>
    </row>
    <row r="11348" ht="13.5" customHeight="1">
      <c r="D11348" s="2"/>
    </row>
    <row r="11349" ht="13.5" customHeight="1">
      <c r="D11349" s="2"/>
    </row>
    <row r="11350" ht="13.5" customHeight="1">
      <c r="D11350" s="2"/>
    </row>
    <row r="11351" ht="13.5" customHeight="1">
      <c r="D11351" s="2"/>
    </row>
    <row r="11352" ht="13.5" customHeight="1">
      <c r="D11352" s="2"/>
    </row>
    <row r="11353" ht="13.5" customHeight="1">
      <c r="D11353" s="2"/>
    </row>
    <row r="11354" ht="13.5" customHeight="1">
      <c r="D11354" s="2"/>
    </row>
    <row r="11355" ht="13.5" customHeight="1">
      <c r="D11355" s="2"/>
    </row>
    <row r="11356" ht="13.5" customHeight="1">
      <c r="D11356" s="2"/>
    </row>
    <row r="11357" ht="13.5" customHeight="1">
      <c r="D11357" s="2"/>
    </row>
    <row r="11358" ht="13.5" customHeight="1">
      <c r="D11358" s="2"/>
    </row>
    <row r="11359" ht="13.5" customHeight="1">
      <c r="D11359" s="2"/>
    </row>
    <row r="11360" ht="13.5" customHeight="1">
      <c r="D11360" s="2"/>
    </row>
    <row r="11361" ht="13.5" customHeight="1">
      <c r="D11361" s="2"/>
    </row>
    <row r="11362" ht="13.5" customHeight="1">
      <c r="D11362" s="2"/>
    </row>
    <row r="11363" ht="13.5" customHeight="1">
      <c r="D11363" s="2"/>
    </row>
    <row r="11364" ht="13.5" customHeight="1">
      <c r="D11364" s="2"/>
    </row>
    <row r="11365" ht="13.5" customHeight="1">
      <c r="D11365" s="2"/>
    </row>
    <row r="11366" ht="13.5" customHeight="1">
      <c r="D11366" s="2"/>
    </row>
    <row r="11367" ht="13.5" customHeight="1">
      <c r="D11367" s="2"/>
    </row>
    <row r="11368" ht="13.5" customHeight="1">
      <c r="D11368" s="2"/>
    </row>
    <row r="11369" ht="13.5" customHeight="1">
      <c r="D11369" s="2"/>
    </row>
    <row r="11370" ht="13.5" customHeight="1">
      <c r="D11370" s="2"/>
    </row>
    <row r="11371" ht="13.5" customHeight="1">
      <c r="D11371" s="2"/>
    </row>
    <row r="11372" ht="13.5" customHeight="1">
      <c r="D11372" s="2"/>
    </row>
    <row r="11373" ht="13.5" customHeight="1">
      <c r="D11373" s="2"/>
    </row>
    <row r="11374" ht="13.5" customHeight="1">
      <c r="D11374" s="2"/>
    </row>
    <row r="11375" ht="13.5" customHeight="1">
      <c r="D11375" s="2"/>
    </row>
    <row r="11376" ht="13.5" customHeight="1">
      <c r="D11376" s="2"/>
    </row>
    <row r="11377" ht="13.5" customHeight="1">
      <c r="D11377" s="2"/>
    </row>
    <row r="11378" ht="13.5" customHeight="1">
      <c r="D11378" s="2"/>
    </row>
    <row r="11379" ht="13.5" customHeight="1">
      <c r="D11379" s="2"/>
    </row>
    <row r="11380" ht="13.5" customHeight="1">
      <c r="D11380" s="2"/>
    </row>
    <row r="11381" ht="13.5" customHeight="1">
      <c r="D11381" s="2"/>
    </row>
    <row r="11382" ht="13.5" customHeight="1">
      <c r="D11382" s="2"/>
    </row>
    <row r="11383" ht="13.5" customHeight="1">
      <c r="D11383" s="2"/>
    </row>
    <row r="11384" ht="13.5" customHeight="1">
      <c r="D11384" s="2"/>
    </row>
    <row r="11385" ht="13.5" customHeight="1">
      <c r="D11385" s="2"/>
    </row>
    <row r="11386" ht="13.5" customHeight="1">
      <c r="D11386" s="2"/>
    </row>
    <row r="11387" ht="13.5" customHeight="1">
      <c r="D11387" s="2"/>
    </row>
    <row r="11388" ht="13.5" customHeight="1">
      <c r="D11388" s="2"/>
    </row>
    <row r="11389" ht="13.5" customHeight="1">
      <c r="D11389" s="2"/>
    </row>
    <row r="11390" ht="13.5" customHeight="1">
      <c r="D11390" s="2"/>
    </row>
    <row r="11391" ht="13.5" customHeight="1">
      <c r="D11391" s="2"/>
    </row>
    <row r="11392" ht="13.5" customHeight="1">
      <c r="D11392" s="2"/>
    </row>
    <row r="11393" ht="13.5" customHeight="1">
      <c r="D11393" s="2"/>
    </row>
    <row r="11394" ht="13.5" customHeight="1">
      <c r="D11394" s="2"/>
    </row>
    <row r="11395" ht="13.5" customHeight="1">
      <c r="D11395" s="2"/>
    </row>
    <row r="11396" ht="13.5" customHeight="1">
      <c r="D11396" s="2"/>
    </row>
    <row r="11397" ht="13.5" customHeight="1">
      <c r="D11397" s="2"/>
    </row>
    <row r="11398" ht="13.5" customHeight="1">
      <c r="D11398" s="2"/>
    </row>
    <row r="11399" ht="13.5" customHeight="1">
      <c r="D11399" s="2"/>
    </row>
    <row r="11400" ht="13.5" customHeight="1">
      <c r="D11400" s="2"/>
    </row>
    <row r="11401" ht="13.5" customHeight="1">
      <c r="D11401" s="2"/>
    </row>
    <row r="11402" ht="13.5" customHeight="1">
      <c r="D11402" s="2"/>
    </row>
    <row r="11403" ht="13.5" customHeight="1">
      <c r="D11403" s="2"/>
    </row>
    <row r="11404" ht="13.5" customHeight="1">
      <c r="D11404" s="2"/>
    </row>
    <row r="11405" ht="13.5" customHeight="1">
      <c r="D11405" s="2"/>
    </row>
    <row r="11406" ht="13.5" customHeight="1">
      <c r="D11406" s="2"/>
    </row>
    <row r="11407" ht="13.5" customHeight="1">
      <c r="D11407" s="2"/>
    </row>
    <row r="11408" ht="13.5" customHeight="1">
      <c r="D11408" s="2"/>
    </row>
    <row r="11409" ht="13.5" customHeight="1">
      <c r="D11409" s="2"/>
    </row>
    <row r="11410" ht="13.5" customHeight="1">
      <c r="D11410" s="2"/>
    </row>
    <row r="11411" ht="13.5" customHeight="1">
      <c r="D11411" s="2"/>
    </row>
    <row r="11412" ht="13.5" customHeight="1">
      <c r="D11412" s="2"/>
    </row>
    <row r="11413" ht="13.5" customHeight="1">
      <c r="D11413" s="2"/>
    </row>
    <row r="11414" ht="13.5" customHeight="1">
      <c r="D11414" s="2"/>
    </row>
    <row r="11415" ht="13.5" customHeight="1">
      <c r="D11415" s="2"/>
    </row>
    <row r="11416" ht="13.5" customHeight="1">
      <c r="D11416" s="2"/>
    </row>
    <row r="11417" ht="13.5" customHeight="1">
      <c r="D11417" s="2"/>
    </row>
    <row r="11418" ht="13.5" customHeight="1">
      <c r="D11418" s="2"/>
    </row>
    <row r="11419" ht="13.5" customHeight="1">
      <c r="D11419" s="2"/>
    </row>
    <row r="11420" ht="13.5" customHeight="1">
      <c r="D11420" s="2"/>
    </row>
    <row r="11421" ht="13.5" customHeight="1">
      <c r="D11421" s="2"/>
    </row>
    <row r="11422" ht="13.5" customHeight="1">
      <c r="D11422" s="2"/>
    </row>
    <row r="11423" ht="13.5" customHeight="1">
      <c r="D11423" s="2"/>
    </row>
    <row r="11424" ht="13.5" customHeight="1">
      <c r="D11424" s="2"/>
    </row>
    <row r="11425" ht="13.5" customHeight="1">
      <c r="D11425" s="2"/>
    </row>
    <row r="11426" ht="13.5" customHeight="1">
      <c r="D11426" s="2"/>
    </row>
    <row r="11427" ht="13.5" customHeight="1">
      <c r="D11427" s="2"/>
    </row>
    <row r="11428" ht="13.5" customHeight="1">
      <c r="D11428" s="2"/>
    </row>
    <row r="11429" ht="13.5" customHeight="1">
      <c r="D11429" s="2"/>
    </row>
    <row r="11430" ht="13.5" customHeight="1">
      <c r="D11430" s="2"/>
    </row>
    <row r="11431" ht="13.5" customHeight="1">
      <c r="D11431" s="2"/>
    </row>
    <row r="11432" ht="13.5" customHeight="1">
      <c r="D11432" s="2"/>
    </row>
    <row r="11433" ht="13.5" customHeight="1">
      <c r="D11433" s="2"/>
    </row>
    <row r="11434" ht="13.5" customHeight="1">
      <c r="D11434" s="2"/>
    </row>
    <row r="11435" ht="13.5" customHeight="1">
      <c r="D11435" s="2"/>
    </row>
    <row r="11436" ht="13.5" customHeight="1">
      <c r="D11436" s="2"/>
    </row>
    <row r="11437" ht="13.5" customHeight="1">
      <c r="D11437" s="2"/>
    </row>
    <row r="11438" ht="13.5" customHeight="1">
      <c r="D11438" s="2"/>
    </row>
    <row r="11439" ht="13.5" customHeight="1">
      <c r="D11439" s="2"/>
    </row>
    <row r="11440" ht="13.5" customHeight="1">
      <c r="D11440" s="2"/>
    </row>
    <row r="11441" ht="13.5" customHeight="1">
      <c r="D11441" s="2"/>
    </row>
    <row r="11442" ht="13.5" customHeight="1">
      <c r="D11442" s="2"/>
    </row>
    <row r="11443" ht="13.5" customHeight="1">
      <c r="D11443" s="2"/>
    </row>
    <row r="11444" ht="13.5" customHeight="1">
      <c r="D11444" s="2"/>
    </row>
    <row r="11445" ht="13.5" customHeight="1">
      <c r="D11445" s="2"/>
    </row>
    <row r="11446" ht="13.5" customHeight="1">
      <c r="D11446" s="2"/>
    </row>
    <row r="11447" ht="13.5" customHeight="1">
      <c r="D11447" s="2"/>
    </row>
    <row r="11448" ht="13.5" customHeight="1">
      <c r="D11448" s="2"/>
    </row>
    <row r="11449" ht="13.5" customHeight="1">
      <c r="D11449" s="2"/>
    </row>
    <row r="11450" ht="13.5" customHeight="1">
      <c r="D11450" s="2"/>
    </row>
    <row r="11451" ht="13.5" customHeight="1">
      <c r="D11451" s="2"/>
    </row>
    <row r="11452" ht="13.5" customHeight="1">
      <c r="D11452" s="2"/>
    </row>
    <row r="11453" ht="13.5" customHeight="1">
      <c r="D11453" s="2"/>
    </row>
    <row r="11454" ht="13.5" customHeight="1">
      <c r="D11454" s="2"/>
    </row>
    <row r="11455" ht="13.5" customHeight="1">
      <c r="D11455" s="2"/>
    </row>
    <row r="11456" ht="13.5" customHeight="1">
      <c r="D11456" s="2"/>
    </row>
    <row r="11457" ht="13.5" customHeight="1">
      <c r="D11457" s="2"/>
    </row>
    <row r="11458" ht="13.5" customHeight="1">
      <c r="D11458" s="2"/>
    </row>
    <row r="11459" ht="13.5" customHeight="1">
      <c r="D11459" s="2"/>
    </row>
    <row r="11460" ht="13.5" customHeight="1">
      <c r="D11460" s="2"/>
    </row>
    <row r="11461" ht="13.5" customHeight="1">
      <c r="D11461" s="2"/>
    </row>
    <row r="11462" ht="13.5" customHeight="1">
      <c r="D11462" s="2"/>
    </row>
    <row r="11463" ht="13.5" customHeight="1">
      <c r="D11463" s="2"/>
    </row>
    <row r="11464" ht="13.5" customHeight="1">
      <c r="D11464" s="2"/>
    </row>
    <row r="11465" ht="13.5" customHeight="1">
      <c r="D11465" s="2"/>
    </row>
    <row r="11466" ht="13.5" customHeight="1">
      <c r="D11466" s="2"/>
    </row>
    <row r="11467" ht="13.5" customHeight="1">
      <c r="D11467" s="2"/>
    </row>
    <row r="11468" ht="13.5" customHeight="1">
      <c r="D11468" s="2"/>
    </row>
    <row r="11469" ht="13.5" customHeight="1">
      <c r="D11469" s="2"/>
    </row>
    <row r="11470" ht="13.5" customHeight="1">
      <c r="D11470" s="2"/>
    </row>
    <row r="11471" ht="13.5" customHeight="1">
      <c r="D11471" s="2"/>
    </row>
    <row r="11472" ht="13.5" customHeight="1">
      <c r="D11472" s="2"/>
    </row>
    <row r="11473" ht="13.5" customHeight="1">
      <c r="D11473" s="2"/>
    </row>
    <row r="11474" ht="13.5" customHeight="1">
      <c r="D11474" s="2"/>
    </row>
    <row r="11475" ht="13.5" customHeight="1">
      <c r="D11475" s="2"/>
    </row>
    <row r="11476" ht="13.5" customHeight="1">
      <c r="D11476" s="2"/>
    </row>
    <row r="11477" ht="13.5" customHeight="1">
      <c r="D11477" s="2"/>
    </row>
    <row r="11478" ht="13.5" customHeight="1">
      <c r="D11478" s="2"/>
    </row>
    <row r="11479" ht="13.5" customHeight="1">
      <c r="D11479" s="2"/>
    </row>
    <row r="11480" ht="13.5" customHeight="1">
      <c r="D11480" s="2"/>
    </row>
    <row r="11481" ht="13.5" customHeight="1">
      <c r="D11481" s="2"/>
    </row>
    <row r="11482" ht="13.5" customHeight="1">
      <c r="D11482" s="2"/>
    </row>
    <row r="11483" ht="13.5" customHeight="1">
      <c r="D11483" s="2"/>
    </row>
    <row r="11484" ht="13.5" customHeight="1">
      <c r="D11484" s="2"/>
    </row>
    <row r="11485" ht="13.5" customHeight="1">
      <c r="D11485" s="2"/>
    </row>
    <row r="11486" ht="13.5" customHeight="1">
      <c r="D11486" s="2"/>
    </row>
    <row r="11487" ht="13.5" customHeight="1">
      <c r="D11487" s="2"/>
    </row>
    <row r="11488" ht="13.5" customHeight="1">
      <c r="D11488" s="2"/>
    </row>
    <row r="11489" ht="13.5" customHeight="1">
      <c r="D11489" s="2"/>
    </row>
    <row r="11490" ht="13.5" customHeight="1">
      <c r="D11490" s="2"/>
    </row>
    <row r="11491" ht="13.5" customHeight="1">
      <c r="D11491" s="2"/>
    </row>
    <row r="11492" ht="13.5" customHeight="1">
      <c r="D11492" s="2"/>
    </row>
    <row r="11493" ht="13.5" customHeight="1">
      <c r="D11493" s="2"/>
    </row>
    <row r="11494" ht="13.5" customHeight="1">
      <c r="D11494" s="2"/>
    </row>
    <row r="11495" ht="13.5" customHeight="1">
      <c r="D11495" s="2"/>
    </row>
    <row r="11496" ht="13.5" customHeight="1">
      <c r="D11496" s="2"/>
    </row>
    <row r="11497" ht="13.5" customHeight="1">
      <c r="D11497" s="2"/>
    </row>
    <row r="11498" ht="13.5" customHeight="1">
      <c r="D11498" s="2"/>
    </row>
    <row r="11499" ht="13.5" customHeight="1">
      <c r="D11499" s="2"/>
    </row>
    <row r="11500" ht="13.5" customHeight="1">
      <c r="D11500" s="2"/>
    </row>
    <row r="11501" ht="13.5" customHeight="1">
      <c r="D11501" s="2"/>
    </row>
    <row r="11502" ht="13.5" customHeight="1">
      <c r="D11502" s="2"/>
    </row>
    <row r="11503" ht="13.5" customHeight="1">
      <c r="D11503" s="2"/>
    </row>
    <row r="11504" ht="13.5" customHeight="1">
      <c r="D11504" s="2"/>
    </row>
    <row r="11505" ht="13.5" customHeight="1">
      <c r="D11505" s="2"/>
    </row>
    <row r="11506" ht="13.5" customHeight="1">
      <c r="D11506" s="2"/>
    </row>
    <row r="11507" ht="13.5" customHeight="1">
      <c r="D11507" s="2"/>
    </row>
    <row r="11508" ht="13.5" customHeight="1">
      <c r="D11508" s="2"/>
    </row>
    <row r="11509" ht="13.5" customHeight="1">
      <c r="D11509" s="2"/>
    </row>
    <row r="11510" ht="13.5" customHeight="1">
      <c r="D11510" s="2"/>
    </row>
    <row r="11511" ht="13.5" customHeight="1">
      <c r="D11511" s="2"/>
    </row>
    <row r="11512" ht="13.5" customHeight="1">
      <c r="D11512" s="2"/>
    </row>
    <row r="11513" ht="13.5" customHeight="1">
      <c r="D11513" s="2"/>
    </row>
    <row r="11514" ht="13.5" customHeight="1">
      <c r="D11514" s="2"/>
    </row>
    <row r="11515" ht="13.5" customHeight="1">
      <c r="D11515" s="2"/>
    </row>
    <row r="11516" ht="13.5" customHeight="1">
      <c r="D11516" s="2"/>
    </row>
    <row r="11517" ht="13.5" customHeight="1">
      <c r="D11517" s="2"/>
    </row>
    <row r="11518" ht="13.5" customHeight="1">
      <c r="D11518" s="2"/>
    </row>
    <row r="11519" ht="13.5" customHeight="1">
      <c r="D11519" s="2"/>
    </row>
    <row r="11520" ht="13.5" customHeight="1">
      <c r="D11520" s="2"/>
    </row>
    <row r="11521" ht="13.5" customHeight="1">
      <c r="D11521" s="2"/>
    </row>
    <row r="11522" ht="13.5" customHeight="1">
      <c r="D11522" s="2"/>
    </row>
    <row r="11523" ht="13.5" customHeight="1">
      <c r="D11523" s="2"/>
    </row>
    <row r="11524" ht="13.5" customHeight="1">
      <c r="D11524" s="2"/>
    </row>
    <row r="11525" ht="13.5" customHeight="1">
      <c r="D11525" s="2"/>
    </row>
    <row r="11526" ht="13.5" customHeight="1">
      <c r="D11526" s="2"/>
    </row>
    <row r="11527" ht="13.5" customHeight="1">
      <c r="D11527" s="2"/>
    </row>
    <row r="11528" ht="13.5" customHeight="1">
      <c r="D11528" s="2"/>
    </row>
    <row r="11529" ht="13.5" customHeight="1">
      <c r="D11529" s="2"/>
    </row>
    <row r="11530" ht="13.5" customHeight="1">
      <c r="D11530" s="2"/>
    </row>
    <row r="11531" ht="13.5" customHeight="1">
      <c r="D11531" s="2"/>
    </row>
    <row r="11532" ht="13.5" customHeight="1">
      <c r="D11532" s="2"/>
    </row>
    <row r="11533" ht="13.5" customHeight="1">
      <c r="D11533" s="2"/>
    </row>
    <row r="11534" ht="13.5" customHeight="1">
      <c r="D11534" s="2"/>
    </row>
    <row r="11535" ht="13.5" customHeight="1">
      <c r="D11535" s="2"/>
    </row>
    <row r="11536" ht="13.5" customHeight="1">
      <c r="D11536" s="2"/>
    </row>
    <row r="11537" ht="13.5" customHeight="1">
      <c r="D11537" s="2"/>
    </row>
    <row r="11538" ht="13.5" customHeight="1">
      <c r="D11538" s="2"/>
    </row>
    <row r="11539" ht="13.5" customHeight="1">
      <c r="D11539" s="2"/>
    </row>
    <row r="11540" ht="13.5" customHeight="1">
      <c r="D11540" s="2"/>
    </row>
    <row r="11541" ht="13.5" customHeight="1">
      <c r="D11541" s="2"/>
    </row>
    <row r="11542" ht="13.5" customHeight="1">
      <c r="D11542" s="2"/>
    </row>
    <row r="11543" ht="13.5" customHeight="1">
      <c r="D11543" s="2"/>
    </row>
    <row r="11544" ht="13.5" customHeight="1">
      <c r="D11544" s="2"/>
    </row>
    <row r="11545" ht="13.5" customHeight="1">
      <c r="D11545" s="2"/>
    </row>
    <row r="11546" ht="13.5" customHeight="1">
      <c r="D11546" s="2"/>
    </row>
    <row r="11547" ht="13.5" customHeight="1">
      <c r="D11547" s="2"/>
    </row>
    <row r="11548" ht="13.5" customHeight="1">
      <c r="D11548" s="2"/>
    </row>
    <row r="11549" ht="13.5" customHeight="1">
      <c r="D11549" s="2"/>
    </row>
    <row r="11550" ht="13.5" customHeight="1">
      <c r="D11550" s="2"/>
    </row>
    <row r="11551" ht="13.5" customHeight="1">
      <c r="D11551" s="2"/>
    </row>
    <row r="11552" ht="13.5" customHeight="1">
      <c r="D11552" s="2"/>
    </row>
    <row r="11553" ht="13.5" customHeight="1">
      <c r="D11553" s="2"/>
    </row>
    <row r="11554" ht="13.5" customHeight="1">
      <c r="D11554" s="2"/>
    </row>
    <row r="11555" ht="13.5" customHeight="1">
      <c r="D11555" s="2"/>
    </row>
    <row r="11556" ht="13.5" customHeight="1">
      <c r="D11556" s="2"/>
    </row>
    <row r="11557" ht="13.5" customHeight="1">
      <c r="D11557" s="2"/>
    </row>
    <row r="11558" ht="13.5" customHeight="1">
      <c r="D11558" s="2"/>
    </row>
    <row r="11559" ht="13.5" customHeight="1">
      <c r="D11559" s="2"/>
    </row>
    <row r="11560" ht="13.5" customHeight="1">
      <c r="D11560" s="2"/>
    </row>
    <row r="11561" ht="13.5" customHeight="1">
      <c r="D11561" s="2"/>
    </row>
    <row r="11562" ht="13.5" customHeight="1">
      <c r="D11562" s="2"/>
    </row>
    <row r="11563" ht="13.5" customHeight="1">
      <c r="D11563" s="2"/>
    </row>
    <row r="11564" ht="13.5" customHeight="1">
      <c r="D11564" s="2"/>
    </row>
    <row r="11565" ht="13.5" customHeight="1">
      <c r="D11565" s="2"/>
    </row>
    <row r="11566" ht="13.5" customHeight="1">
      <c r="D11566" s="2"/>
    </row>
    <row r="11567" ht="13.5" customHeight="1">
      <c r="D11567" s="2"/>
    </row>
    <row r="11568" ht="13.5" customHeight="1">
      <c r="D11568" s="2"/>
    </row>
    <row r="11569" ht="13.5" customHeight="1">
      <c r="D11569" s="2"/>
    </row>
    <row r="11570" ht="13.5" customHeight="1">
      <c r="D11570" s="2"/>
    </row>
    <row r="11571" ht="13.5" customHeight="1">
      <c r="D11571" s="2"/>
    </row>
    <row r="11572" ht="13.5" customHeight="1">
      <c r="D11572" s="2"/>
    </row>
    <row r="11573" ht="13.5" customHeight="1">
      <c r="D11573" s="2"/>
    </row>
    <row r="11574" ht="13.5" customHeight="1">
      <c r="D11574" s="2"/>
    </row>
    <row r="11575" ht="13.5" customHeight="1">
      <c r="D11575" s="2"/>
    </row>
    <row r="11576" ht="13.5" customHeight="1">
      <c r="D11576" s="2"/>
    </row>
    <row r="11577" ht="13.5" customHeight="1">
      <c r="D11577" s="2"/>
    </row>
    <row r="11578" ht="13.5" customHeight="1">
      <c r="D11578" s="2"/>
    </row>
    <row r="11579" ht="13.5" customHeight="1">
      <c r="D11579" s="2"/>
    </row>
    <row r="11580" ht="13.5" customHeight="1">
      <c r="D11580" s="2"/>
    </row>
    <row r="11581" ht="13.5" customHeight="1">
      <c r="D11581" s="2"/>
    </row>
    <row r="11582" ht="13.5" customHeight="1">
      <c r="D11582" s="2"/>
    </row>
    <row r="11583" ht="13.5" customHeight="1">
      <c r="D11583" s="2"/>
    </row>
    <row r="11584" ht="13.5" customHeight="1">
      <c r="D11584" s="2"/>
    </row>
    <row r="11585" ht="13.5" customHeight="1">
      <c r="D11585" s="2"/>
    </row>
    <row r="11586" ht="13.5" customHeight="1">
      <c r="D11586" s="2"/>
    </row>
    <row r="11587" ht="13.5" customHeight="1">
      <c r="D11587" s="2"/>
    </row>
    <row r="11588" ht="13.5" customHeight="1">
      <c r="D11588" s="2"/>
    </row>
    <row r="11589" ht="13.5" customHeight="1">
      <c r="D11589" s="2"/>
    </row>
    <row r="11590" ht="13.5" customHeight="1">
      <c r="D11590" s="2"/>
    </row>
    <row r="11591" ht="13.5" customHeight="1">
      <c r="D11591" s="2"/>
    </row>
    <row r="11592" ht="13.5" customHeight="1">
      <c r="D11592" s="2"/>
    </row>
    <row r="11593" ht="13.5" customHeight="1">
      <c r="D11593" s="2"/>
    </row>
    <row r="11594" ht="13.5" customHeight="1">
      <c r="D11594" s="2"/>
    </row>
    <row r="11595" ht="13.5" customHeight="1">
      <c r="D11595" s="2"/>
    </row>
    <row r="11596" ht="13.5" customHeight="1">
      <c r="D11596" s="2"/>
    </row>
    <row r="11597" ht="13.5" customHeight="1">
      <c r="D11597" s="2"/>
    </row>
    <row r="11598" ht="13.5" customHeight="1">
      <c r="D11598" s="2"/>
    </row>
    <row r="11599" ht="13.5" customHeight="1">
      <c r="D11599" s="2"/>
    </row>
    <row r="11600" ht="13.5" customHeight="1">
      <c r="D11600" s="2"/>
    </row>
    <row r="11601" ht="13.5" customHeight="1">
      <c r="D11601" s="2"/>
    </row>
    <row r="11602" ht="13.5" customHeight="1">
      <c r="D11602" s="2"/>
    </row>
    <row r="11603" ht="13.5" customHeight="1">
      <c r="D11603" s="2"/>
    </row>
    <row r="11604" ht="13.5" customHeight="1">
      <c r="D11604" s="2"/>
    </row>
    <row r="11605" ht="13.5" customHeight="1">
      <c r="D11605" s="2"/>
    </row>
    <row r="11606" ht="13.5" customHeight="1">
      <c r="D11606" s="2"/>
    </row>
    <row r="11607" ht="13.5" customHeight="1">
      <c r="D11607" s="2"/>
    </row>
    <row r="11608" ht="13.5" customHeight="1">
      <c r="D11608" s="2"/>
    </row>
    <row r="11609" ht="13.5" customHeight="1">
      <c r="D11609" s="2"/>
    </row>
    <row r="11610" ht="13.5" customHeight="1">
      <c r="D11610" s="2"/>
    </row>
    <row r="11611" ht="13.5" customHeight="1">
      <c r="D11611" s="2"/>
    </row>
    <row r="11612" ht="13.5" customHeight="1">
      <c r="D11612" s="2"/>
    </row>
    <row r="11613" ht="13.5" customHeight="1">
      <c r="D11613" s="2"/>
    </row>
    <row r="11614" ht="13.5" customHeight="1">
      <c r="D11614" s="2"/>
    </row>
    <row r="11615" ht="13.5" customHeight="1">
      <c r="D11615" s="2"/>
    </row>
    <row r="11616" ht="13.5" customHeight="1">
      <c r="D11616" s="2"/>
    </row>
    <row r="11617" ht="13.5" customHeight="1">
      <c r="D11617" s="2"/>
    </row>
    <row r="11618" ht="13.5" customHeight="1">
      <c r="D11618" s="2"/>
    </row>
    <row r="11619" ht="13.5" customHeight="1">
      <c r="D11619" s="2"/>
    </row>
    <row r="11620" ht="13.5" customHeight="1">
      <c r="D11620" s="2"/>
    </row>
    <row r="11621" ht="13.5" customHeight="1">
      <c r="D11621" s="2"/>
    </row>
    <row r="11622" ht="13.5" customHeight="1">
      <c r="D11622" s="2"/>
    </row>
    <row r="11623" ht="13.5" customHeight="1">
      <c r="D11623" s="2"/>
    </row>
    <row r="11624" ht="13.5" customHeight="1">
      <c r="D11624" s="2"/>
    </row>
    <row r="11625" ht="13.5" customHeight="1">
      <c r="D11625" s="2"/>
    </row>
    <row r="11626" ht="13.5" customHeight="1">
      <c r="D11626" s="2"/>
    </row>
    <row r="11627" ht="13.5" customHeight="1">
      <c r="D11627" s="2"/>
    </row>
    <row r="11628" ht="13.5" customHeight="1">
      <c r="D11628" s="2"/>
    </row>
    <row r="11629" ht="13.5" customHeight="1">
      <c r="D11629" s="2"/>
    </row>
    <row r="11630" ht="13.5" customHeight="1">
      <c r="D11630" s="2"/>
    </row>
    <row r="11631" ht="13.5" customHeight="1">
      <c r="D11631" s="2"/>
    </row>
    <row r="11632" ht="13.5" customHeight="1">
      <c r="D11632" s="2"/>
    </row>
    <row r="11633" ht="13.5" customHeight="1">
      <c r="D11633" s="2"/>
    </row>
    <row r="11634" ht="13.5" customHeight="1">
      <c r="D11634" s="2"/>
    </row>
    <row r="11635" ht="13.5" customHeight="1">
      <c r="D11635" s="2"/>
    </row>
    <row r="11636" ht="13.5" customHeight="1">
      <c r="D11636" s="2"/>
    </row>
    <row r="11637" ht="13.5" customHeight="1">
      <c r="D11637" s="2"/>
    </row>
    <row r="11638" ht="13.5" customHeight="1">
      <c r="D11638" s="2"/>
    </row>
    <row r="11639" ht="13.5" customHeight="1">
      <c r="D11639" s="2"/>
    </row>
    <row r="11640" ht="13.5" customHeight="1">
      <c r="D11640" s="2"/>
    </row>
    <row r="11641" ht="13.5" customHeight="1">
      <c r="D11641" s="2"/>
    </row>
    <row r="11642" ht="13.5" customHeight="1">
      <c r="D11642" s="2"/>
    </row>
    <row r="11643" ht="13.5" customHeight="1">
      <c r="D11643" s="2"/>
    </row>
    <row r="11644" ht="13.5" customHeight="1">
      <c r="D11644" s="2"/>
    </row>
    <row r="11645" ht="13.5" customHeight="1">
      <c r="D11645" s="2"/>
    </row>
    <row r="11646" ht="13.5" customHeight="1">
      <c r="D11646" s="2"/>
    </row>
    <row r="11647" ht="13.5" customHeight="1">
      <c r="D11647" s="2"/>
    </row>
    <row r="11648" ht="13.5" customHeight="1">
      <c r="D11648" s="2"/>
    </row>
    <row r="11649" ht="13.5" customHeight="1">
      <c r="D11649" s="2"/>
    </row>
    <row r="11650" ht="13.5" customHeight="1">
      <c r="D11650" s="2"/>
    </row>
    <row r="11651" ht="13.5" customHeight="1">
      <c r="D11651" s="2"/>
    </row>
    <row r="11652" ht="13.5" customHeight="1">
      <c r="D11652" s="2"/>
    </row>
    <row r="11653" ht="13.5" customHeight="1">
      <c r="D11653" s="2"/>
    </row>
    <row r="11654" ht="13.5" customHeight="1">
      <c r="D11654" s="2"/>
    </row>
    <row r="11655" ht="13.5" customHeight="1">
      <c r="D11655" s="2"/>
    </row>
    <row r="11656" ht="13.5" customHeight="1">
      <c r="D11656" s="2"/>
    </row>
    <row r="11657" ht="13.5" customHeight="1">
      <c r="D11657" s="2"/>
    </row>
    <row r="11658" ht="13.5" customHeight="1">
      <c r="D11658" s="2"/>
    </row>
    <row r="11659" ht="13.5" customHeight="1">
      <c r="D11659" s="2"/>
    </row>
    <row r="11660" ht="13.5" customHeight="1">
      <c r="D11660" s="2"/>
    </row>
    <row r="11661" ht="13.5" customHeight="1">
      <c r="D11661" s="2"/>
    </row>
    <row r="11662" ht="13.5" customHeight="1">
      <c r="D11662" s="2"/>
    </row>
    <row r="11663" ht="13.5" customHeight="1">
      <c r="D11663" s="2"/>
    </row>
    <row r="11664" ht="13.5" customHeight="1">
      <c r="D11664" s="2"/>
    </row>
    <row r="11665" ht="13.5" customHeight="1">
      <c r="D11665" s="2"/>
    </row>
    <row r="11666" ht="13.5" customHeight="1">
      <c r="D11666" s="2"/>
    </row>
    <row r="11667" ht="13.5" customHeight="1">
      <c r="D11667" s="2"/>
    </row>
    <row r="11668" ht="13.5" customHeight="1">
      <c r="D11668" s="2"/>
    </row>
    <row r="11669" ht="13.5" customHeight="1">
      <c r="D11669" s="2"/>
    </row>
    <row r="11670" ht="13.5" customHeight="1">
      <c r="D11670" s="2"/>
    </row>
    <row r="11671" ht="13.5" customHeight="1">
      <c r="D11671" s="2"/>
    </row>
    <row r="11672" ht="13.5" customHeight="1">
      <c r="D11672" s="2"/>
    </row>
    <row r="11673" ht="13.5" customHeight="1">
      <c r="D11673" s="2"/>
    </row>
    <row r="11674" ht="13.5" customHeight="1">
      <c r="D11674" s="2"/>
    </row>
    <row r="11675" ht="13.5" customHeight="1">
      <c r="D11675" s="2"/>
    </row>
    <row r="11676" ht="13.5" customHeight="1">
      <c r="D11676" s="2"/>
    </row>
    <row r="11677" ht="13.5" customHeight="1">
      <c r="D11677" s="2"/>
    </row>
    <row r="11678" ht="13.5" customHeight="1">
      <c r="D11678" s="2"/>
    </row>
    <row r="11679" ht="13.5" customHeight="1">
      <c r="D11679" s="2"/>
    </row>
    <row r="11680" ht="13.5" customHeight="1">
      <c r="D11680" s="2"/>
    </row>
    <row r="11681" ht="13.5" customHeight="1">
      <c r="D11681" s="2"/>
    </row>
    <row r="11682" ht="13.5" customHeight="1">
      <c r="D11682" s="2"/>
    </row>
    <row r="11683" ht="13.5" customHeight="1">
      <c r="D11683" s="2"/>
    </row>
    <row r="11684" ht="13.5" customHeight="1">
      <c r="D11684" s="2"/>
    </row>
    <row r="11685" ht="13.5" customHeight="1">
      <c r="D11685" s="2"/>
    </row>
    <row r="11686" ht="13.5" customHeight="1">
      <c r="D11686" s="2"/>
    </row>
    <row r="11687" ht="13.5" customHeight="1">
      <c r="D11687" s="2"/>
    </row>
    <row r="11688" ht="13.5" customHeight="1">
      <c r="D11688" s="2"/>
    </row>
    <row r="11689" ht="13.5" customHeight="1">
      <c r="D11689" s="2"/>
    </row>
    <row r="11690" ht="13.5" customHeight="1">
      <c r="D11690" s="2"/>
    </row>
    <row r="11691" ht="13.5" customHeight="1">
      <c r="D11691" s="2"/>
    </row>
    <row r="11692" ht="13.5" customHeight="1">
      <c r="D11692" s="2"/>
    </row>
    <row r="11693" ht="13.5" customHeight="1">
      <c r="D11693" s="2"/>
    </row>
    <row r="11694" ht="13.5" customHeight="1">
      <c r="D11694" s="2"/>
    </row>
    <row r="11695" ht="13.5" customHeight="1">
      <c r="D11695" s="2"/>
    </row>
    <row r="11696" ht="13.5" customHeight="1">
      <c r="D11696" s="2"/>
    </row>
    <row r="11697" ht="13.5" customHeight="1">
      <c r="D11697" s="2"/>
    </row>
    <row r="11698" ht="13.5" customHeight="1">
      <c r="D11698" s="2"/>
    </row>
    <row r="11699" ht="13.5" customHeight="1">
      <c r="D11699" s="2"/>
    </row>
    <row r="11700" ht="13.5" customHeight="1">
      <c r="D11700" s="2"/>
    </row>
    <row r="11701" ht="13.5" customHeight="1">
      <c r="D11701" s="2"/>
    </row>
    <row r="11702" ht="13.5" customHeight="1">
      <c r="D11702" s="2"/>
    </row>
    <row r="11703" ht="13.5" customHeight="1">
      <c r="D11703" s="2"/>
    </row>
    <row r="11704" ht="13.5" customHeight="1">
      <c r="D11704" s="2"/>
    </row>
    <row r="11705" ht="13.5" customHeight="1">
      <c r="D11705" s="2"/>
    </row>
    <row r="11706" ht="13.5" customHeight="1">
      <c r="D11706" s="2"/>
    </row>
    <row r="11707" ht="13.5" customHeight="1">
      <c r="D11707" s="2"/>
    </row>
    <row r="11708" ht="13.5" customHeight="1">
      <c r="D11708" s="2"/>
    </row>
    <row r="11709" ht="13.5" customHeight="1">
      <c r="D11709" s="2"/>
    </row>
    <row r="11710" ht="13.5" customHeight="1">
      <c r="D11710" s="2"/>
    </row>
    <row r="11711" ht="13.5" customHeight="1">
      <c r="D11711" s="2"/>
    </row>
    <row r="11712" ht="13.5" customHeight="1">
      <c r="D11712" s="2"/>
    </row>
    <row r="11713" ht="13.5" customHeight="1">
      <c r="D11713" s="2"/>
    </row>
    <row r="11714" ht="13.5" customHeight="1">
      <c r="D11714" s="2"/>
    </row>
    <row r="11715" ht="13.5" customHeight="1">
      <c r="D11715" s="2"/>
    </row>
    <row r="11716" ht="13.5" customHeight="1">
      <c r="D11716" s="2"/>
    </row>
    <row r="11717" ht="13.5" customHeight="1">
      <c r="D11717" s="2"/>
    </row>
    <row r="11718" ht="13.5" customHeight="1">
      <c r="D11718" s="2"/>
    </row>
    <row r="11719" ht="13.5" customHeight="1">
      <c r="D11719" s="2"/>
    </row>
    <row r="11720" ht="13.5" customHeight="1">
      <c r="D11720" s="2"/>
    </row>
    <row r="11721" ht="13.5" customHeight="1">
      <c r="D11721" s="2"/>
    </row>
    <row r="11722" ht="13.5" customHeight="1">
      <c r="D11722" s="2"/>
    </row>
    <row r="11723" ht="13.5" customHeight="1">
      <c r="D11723" s="2"/>
    </row>
    <row r="11724" ht="13.5" customHeight="1">
      <c r="D11724" s="2"/>
    </row>
    <row r="11725" ht="13.5" customHeight="1">
      <c r="D11725" s="2"/>
    </row>
    <row r="11726" ht="13.5" customHeight="1">
      <c r="D11726" s="2"/>
    </row>
    <row r="11727" ht="13.5" customHeight="1">
      <c r="D11727" s="2"/>
    </row>
    <row r="11728" ht="13.5" customHeight="1">
      <c r="D11728" s="2"/>
    </row>
    <row r="11729" ht="13.5" customHeight="1">
      <c r="D11729" s="2"/>
    </row>
    <row r="11730" ht="13.5" customHeight="1">
      <c r="D11730" s="2"/>
    </row>
    <row r="11731" ht="13.5" customHeight="1">
      <c r="D11731" s="2"/>
    </row>
    <row r="11732" ht="13.5" customHeight="1">
      <c r="D11732" s="2"/>
    </row>
    <row r="11733" ht="13.5" customHeight="1">
      <c r="D11733" s="2"/>
    </row>
    <row r="11734" ht="13.5" customHeight="1">
      <c r="D11734" s="2"/>
    </row>
    <row r="11735" ht="13.5" customHeight="1">
      <c r="D11735" s="2"/>
    </row>
    <row r="11736" ht="13.5" customHeight="1">
      <c r="D11736" s="2"/>
    </row>
    <row r="11737" ht="13.5" customHeight="1">
      <c r="D11737" s="2"/>
    </row>
    <row r="11738" ht="13.5" customHeight="1">
      <c r="D11738" s="2"/>
    </row>
    <row r="11739" ht="13.5" customHeight="1">
      <c r="D11739" s="2"/>
    </row>
    <row r="11740" ht="13.5" customHeight="1">
      <c r="D11740" s="2"/>
    </row>
    <row r="11741" ht="13.5" customHeight="1">
      <c r="D11741" s="2"/>
    </row>
    <row r="11742" ht="13.5" customHeight="1">
      <c r="D11742" s="2"/>
    </row>
    <row r="11743" ht="13.5" customHeight="1">
      <c r="D11743" s="2"/>
    </row>
    <row r="11744" ht="13.5" customHeight="1">
      <c r="D11744" s="2"/>
    </row>
    <row r="11745" ht="13.5" customHeight="1">
      <c r="D11745" s="2"/>
    </row>
    <row r="11746" ht="13.5" customHeight="1">
      <c r="D11746" s="2"/>
    </row>
    <row r="11747" ht="13.5" customHeight="1">
      <c r="D11747" s="2"/>
    </row>
    <row r="11748" ht="13.5" customHeight="1">
      <c r="D11748" s="2"/>
    </row>
    <row r="11749" ht="13.5" customHeight="1">
      <c r="D11749" s="2"/>
    </row>
    <row r="11750" ht="13.5" customHeight="1">
      <c r="D11750" s="2"/>
    </row>
    <row r="11751" ht="13.5" customHeight="1">
      <c r="D11751" s="2"/>
    </row>
    <row r="11752" ht="13.5" customHeight="1">
      <c r="D11752" s="2"/>
    </row>
    <row r="11753" ht="13.5" customHeight="1">
      <c r="D11753" s="2"/>
    </row>
    <row r="11754" ht="13.5" customHeight="1">
      <c r="D11754" s="2"/>
    </row>
    <row r="11755" ht="13.5" customHeight="1">
      <c r="D11755" s="2"/>
    </row>
    <row r="11756" ht="13.5" customHeight="1">
      <c r="D11756" s="2"/>
    </row>
    <row r="11757" ht="13.5" customHeight="1">
      <c r="D11757" s="2"/>
    </row>
    <row r="11758" ht="13.5" customHeight="1">
      <c r="D11758" s="2"/>
    </row>
    <row r="11759" ht="13.5" customHeight="1">
      <c r="D11759" s="2"/>
    </row>
    <row r="11760" ht="13.5" customHeight="1">
      <c r="D11760" s="2"/>
    </row>
    <row r="11761" ht="13.5" customHeight="1">
      <c r="D11761" s="2"/>
    </row>
    <row r="11762" ht="13.5" customHeight="1">
      <c r="D11762" s="2"/>
    </row>
    <row r="11763" ht="13.5" customHeight="1">
      <c r="D11763" s="2"/>
    </row>
    <row r="11764" ht="13.5" customHeight="1">
      <c r="D11764" s="2"/>
    </row>
    <row r="11765" ht="13.5" customHeight="1">
      <c r="D11765" s="2"/>
    </row>
    <row r="11766" ht="13.5" customHeight="1">
      <c r="D11766" s="2"/>
    </row>
    <row r="11767" ht="13.5" customHeight="1">
      <c r="D11767" s="2"/>
    </row>
    <row r="11768" ht="13.5" customHeight="1">
      <c r="D11768" s="2"/>
    </row>
    <row r="11769" ht="13.5" customHeight="1">
      <c r="D11769" s="2"/>
    </row>
    <row r="11770" ht="13.5" customHeight="1">
      <c r="D11770" s="2"/>
    </row>
    <row r="11771" ht="13.5" customHeight="1">
      <c r="D11771" s="2"/>
    </row>
    <row r="11772" ht="13.5" customHeight="1">
      <c r="D11772" s="2"/>
    </row>
    <row r="11773" ht="13.5" customHeight="1">
      <c r="D11773" s="2"/>
    </row>
    <row r="11774" ht="13.5" customHeight="1">
      <c r="D11774" s="2"/>
    </row>
    <row r="11775" ht="13.5" customHeight="1">
      <c r="D11775" s="2"/>
    </row>
    <row r="11776" ht="13.5" customHeight="1">
      <c r="D11776" s="2"/>
    </row>
    <row r="11777" ht="13.5" customHeight="1">
      <c r="D11777" s="2"/>
    </row>
    <row r="11778" ht="13.5" customHeight="1">
      <c r="D11778" s="2"/>
    </row>
    <row r="11779" ht="13.5" customHeight="1">
      <c r="D11779" s="2"/>
    </row>
    <row r="11780" ht="13.5" customHeight="1">
      <c r="D11780" s="2"/>
    </row>
    <row r="11781" ht="13.5" customHeight="1">
      <c r="D11781" s="2"/>
    </row>
    <row r="11782" ht="13.5" customHeight="1">
      <c r="D11782" s="2"/>
    </row>
    <row r="11783" ht="13.5" customHeight="1">
      <c r="D11783" s="2"/>
    </row>
    <row r="11784" ht="13.5" customHeight="1">
      <c r="D11784" s="2"/>
    </row>
    <row r="11785" ht="13.5" customHeight="1">
      <c r="D11785" s="2"/>
    </row>
    <row r="11786" ht="13.5" customHeight="1">
      <c r="D11786" s="2"/>
    </row>
    <row r="11787" ht="13.5" customHeight="1">
      <c r="D11787" s="2"/>
    </row>
    <row r="11788" ht="13.5" customHeight="1">
      <c r="D11788" s="2"/>
    </row>
    <row r="11789" ht="13.5" customHeight="1">
      <c r="D11789" s="2"/>
    </row>
    <row r="11790" ht="13.5" customHeight="1">
      <c r="D11790" s="2"/>
    </row>
    <row r="11791" ht="13.5" customHeight="1">
      <c r="D11791" s="2"/>
    </row>
    <row r="11792" ht="13.5" customHeight="1">
      <c r="D11792" s="2"/>
    </row>
    <row r="11793" ht="13.5" customHeight="1">
      <c r="D11793" s="2"/>
    </row>
    <row r="11794" ht="13.5" customHeight="1">
      <c r="D11794" s="2"/>
    </row>
    <row r="11795" ht="13.5" customHeight="1">
      <c r="D11795" s="2"/>
    </row>
    <row r="11796" ht="13.5" customHeight="1">
      <c r="D11796" s="2"/>
    </row>
    <row r="11797" ht="13.5" customHeight="1">
      <c r="D11797" s="2"/>
    </row>
    <row r="11798" ht="13.5" customHeight="1">
      <c r="D11798" s="2"/>
    </row>
    <row r="11799" ht="13.5" customHeight="1">
      <c r="D11799" s="2"/>
    </row>
    <row r="11800" ht="13.5" customHeight="1">
      <c r="D11800" s="2"/>
    </row>
    <row r="11801" ht="13.5" customHeight="1">
      <c r="D11801" s="2"/>
    </row>
    <row r="11802" ht="13.5" customHeight="1">
      <c r="D11802" s="2"/>
    </row>
    <row r="11803" ht="13.5" customHeight="1">
      <c r="D11803" s="2"/>
    </row>
    <row r="11804" ht="13.5" customHeight="1">
      <c r="D11804" s="2"/>
    </row>
    <row r="11805" ht="13.5" customHeight="1">
      <c r="D11805" s="2"/>
    </row>
    <row r="11806" ht="13.5" customHeight="1">
      <c r="D11806" s="2"/>
    </row>
    <row r="11807" ht="13.5" customHeight="1">
      <c r="D11807" s="2"/>
    </row>
    <row r="11808" ht="13.5" customHeight="1">
      <c r="D11808" s="2"/>
    </row>
    <row r="11809" ht="13.5" customHeight="1">
      <c r="D11809" s="2"/>
    </row>
    <row r="11810" ht="13.5" customHeight="1">
      <c r="D11810" s="2"/>
    </row>
    <row r="11811" ht="13.5" customHeight="1">
      <c r="D11811" s="2"/>
    </row>
    <row r="11812" ht="13.5" customHeight="1">
      <c r="D11812" s="2"/>
    </row>
    <row r="11813" ht="13.5" customHeight="1">
      <c r="D11813" s="2"/>
    </row>
    <row r="11814" ht="13.5" customHeight="1">
      <c r="D11814" s="2"/>
    </row>
    <row r="11815" ht="13.5" customHeight="1">
      <c r="D11815" s="2"/>
    </row>
    <row r="11816" ht="13.5" customHeight="1">
      <c r="D11816" s="2"/>
    </row>
    <row r="11817" ht="13.5" customHeight="1">
      <c r="D11817" s="2"/>
    </row>
    <row r="11818" ht="13.5" customHeight="1">
      <c r="D11818" s="2"/>
    </row>
    <row r="11819" ht="13.5" customHeight="1">
      <c r="D11819" s="2"/>
    </row>
    <row r="11820" ht="13.5" customHeight="1">
      <c r="D11820" s="2"/>
    </row>
    <row r="11821" ht="13.5" customHeight="1">
      <c r="D11821" s="2"/>
    </row>
    <row r="11822" ht="13.5" customHeight="1">
      <c r="D11822" s="2"/>
    </row>
    <row r="11823" ht="13.5" customHeight="1">
      <c r="D11823" s="2"/>
    </row>
    <row r="11824" ht="13.5" customHeight="1">
      <c r="D11824" s="2"/>
    </row>
    <row r="11825" ht="13.5" customHeight="1">
      <c r="D11825" s="2"/>
    </row>
    <row r="11826" ht="13.5" customHeight="1">
      <c r="D11826" s="2"/>
    </row>
    <row r="11827" ht="13.5" customHeight="1">
      <c r="D11827" s="2"/>
    </row>
    <row r="11828" ht="13.5" customHeight="1">
      <c r="D11828" s="2"/>
    </row>
    <row r="11829" ht="13.5" customHeight="1">
      <c r="D11829" s="2"/>
    </row>
    <row r="11830" ht="13.5" customHeight="1">
      <c r="D11830" s="2"/>
    </row>
    <row r="11831" ht="13.5" customHeight="1">
      <c r="D11831" s="2"/>
    </row>
    <row r="11832" ht="13.5" customHeight="1">
      <c r="D11832" s="2"/>
    </row>
    <row r="11833" ht="13.5" customHeight="1">
      <c r="D11833" s="2"/>
    </row>
    <row r="11834" ht="13.5" customHeight="1">
      <c r="D11834" s="2"/>
    </row>
    <row r="11835" ht="13.5" customHeight="1">
      <c r="D11835" s="2"/>
    </row>
    <row r="11836" ht="13.5" customHeight="1">
      <c r="D11836" s="2"/>
    </row>
    <row r="11837" ht="13.5" customHeight="1">
      <c r="D11837" s="2"/>
    </row>
    <row r="11838" ht="13.5" customHeight="1">
      <c r="D11838" s="2"/>
    </row>
    <row r="11839" ht="13.5" customHeight="1">
      <c r="D11839" s="2"/>
    </row>
    <row r="11840" ht="13.5" customHeight="1">
      <c r="D11840" s="2"/>
    </row>
    <row r="11841" ht="13.5" customHeight="1">
      <c r="D11841" s="2"/>
    </row>
    <row r="11842" ht="13.5" customHeight="1">
      <c r="D11842" s="2"/>
    </row>
    <row r="11843" ht="13.5" customHeight="1">
      <c r="D11843" s="2"/>
    </row>
    <row r="11844" ht="13.5" customHeight="1">
      <c r="D11844" s="2"/>
    </row>
    <row r="11845" ht="13.5" customHeight="1">
      <c r="D11845" s="2"/>
    </row>
    <row r="11846" ht="13.5" customHeight="1">
      <c r="D11846" s="2"/>
    </row>
    <row r="11847" ht="13.5" customHeight="1">
      <c r="D11847" s="2"/>
    </row>
    <row r="11848" ht="13.5" customHeight="1">
      <c r="D11848" s="2"/>
    </row>
    <row r="11849" ht="13.5" customHeight="1">
      <c r="D11849" s="2"/>
    </row>
    <row r="11850" ht="13.5" customHeight="1">
      <c r="D11850" s="2"/>
    </row>
    <row r="11851" ht="13.5" customHeight="1">
      <c r="D11851" s="2"/>
    </row>
    <row r="11852" ht="13.5" customHeight="1">
      <c r="D11852" s="2"/>
    </row>
    <row r="11853" ht="13.5" customHeight="1">
      <c r="D11853" s="2"/>
    </row>
    <row r="11854" ht="13.5" customHeight="1">
      <c r="D11854" s="2"/>
    </row>
    <row r="11855" ht="13.5" customHeight="1">
      <c r="D11855" s="2"/>
    </row>
    <row r="11856" ht="13.5" customHeight="1">
      <c r="D11856" s="2"/>
    </row>
    <row r="11857" ht="13.5" customHeight="1">
      <c r="D11857" s="2"/>
    </row>
    <row r="11858" ht="13.5" customHeight="1">
      <c r="D11858" s="2"/>
    </row>
    <row r="11859" ht="13.5" customHeight="1">
      <c r="D11859" s="2"/>
    </row>
    <row r="11860" ht="13.5" customHeight="1">
      <c r="D11860" s="2"/>
    </row>
    <row r="11861" ht="13.5" customHeight="1">
      <c r="D11861" s="2"/>
    </row>
    <row r="11862" ht="13.5" customHeight="1">
      <c r="D11862" s="2"/>
    </row>
    <row r="11863" ht="13.5" customHeight="1">
      <c r="D11863" s="2"/>
    </row>
    <row r="11864" ht="13.5" customHeight="1">
      <c r="D11864" s="2"/>
    </row>
    <row r="11865" ht="13.5" customHeight="1">
      <c r="D11865" s="2"/>
    </row>
    <row r="11866" ht="13.5" customHeight="1">
      <c r="D11866" s="2"/>
    </row>
    <row r="11867" ht="13.5" customHeight="1">
      <c r="D11867" s="2"/>
    </row>
    <row r="11868" ht="13.5" customHeight="1">
      <c r="D11868" s="2"/>
    </row>
    <row r="11869" ht="13.5" customHeight="1">
      <c r="D11869" s="2"/>
    </row>
    <row r="11870" ht="13.5" customHeight="1">
      <c r="D11870" s="2"/>
    </row>
    <row r="11871" ht="13.5" customHeight="1">
      <c r="D11871" s="2"/>
    </row>
    <row r="11872" ht="13.5" customHeight="1">
      <c r="D11872" s="2"/>
    </row>
    <row r="11873" ht="13.5" customHeight="1">
      <c r="D11873" s="2"/>
    </row>
    <row r="11874" ht="13.5" customHeight="1">
      <c r="D11874" s="2"/>
    </row>
    <row r="11875" ht="13.5" customHeight="1">
      <c r="D11875" s="2"/>
    </row>
    <row r="11876" ht="13.5" customHeight="1">
      <c r="D11876" s="2"/>
    </row>
    <row r="11877" ht="13.5" customHeight="1">
      <c r="D11877" s="2"/>
    </row>
    <row r="11878" ht="13.5" customHeight="1">
      <c r="D11878" s="2"/>
    </row>
    <row r="11879" ht="13.5" customHeight="1">
      <c r="D11879" s="2"/>
    </row>
    <row r="11880" ht="13.5" customHeight="1">
      <c r="D11880" s="2"/>
    </row>
    <row r="11881" ht="13.5" customHeight="1">
      <c r="D11881" s="2"/>
    </row>
    <row r="11882" ht="13.5" customHeight="1">
      <c r="D11882" s="2"/>
    </row>
    <row r="11883" ht="13.5" customHeight="1">
      <c r="D11883" s="2"/>
    </row>
    <row r="11884" ht="13.5" customHeight="1">
      <c r="D11884" s="2"/>
    </row>
    <row r="11885" ht="13.5" customHeight="1">
      <c r="D11885" s="2"/>
    </row>
    <row r="11886" ht="13.5" customHeight="1">
      <c r="D11886" s="2"/>
    </row>
    <row r="11887" ht="13.5" customHeight="1">
      <c r="D11887" s="2"/>
    </row>
    <row r="11888" ht="13.5" customHeight="1">
      <c r="D11888" s="2"/>
    </row>
    <row r="11889" ht="13.5" customHeight="1">
      <c r="D11889" s="2"/>
    </row>
    <row r="11890" ht="13.5" customHeight="1">
      <c r="D11890" s="2"/>
    </row>
    <row r="11891" ht="13.5" customHeight="1">
      <c r="D11891" s="2"/>
    </row>
    <row r="11892" ht="13.5" customHeight="1">
      <c r="D11892" s="2"/>
    </row>
    <row r="11893" ht="13.5" customHeight="1">
      <c r="D11893" s="2"/>
    </row>
    <row r="11894" ht="13.5" customHeight="1">
      <c r="D11894" s="2"/>
    </row>
    <row r="11895" ht="13.5" customHeight="1">
      <c r="D11895" s="2"/>
    </row>
    <row r="11896" ht="13.5" customHeight="1">
      <c r="D11896" s="2"/>
    </row>
    <row r="11897" ht="13.5" customHeight="1">
      <c r="D11897" s="2"/>
    </row>
    <row r="11898" ht="13.5" customHeight="1">
      <c r="D11898" s="2"/>
    </row>
    <row r="11899" ht="13.5" customHeight="1">
      <c r="D11899" s="2"/>
    </row>
    <row r="11900" ht="13.5" customHeight="1">
      <c r="D11900" s="2"/>
    </row>
    <row r="11901" ht="13.5" customHeight="1">
      <c r="D11901" s="2"/>
    </row>
    <row r="11902" ht="13.5" customHeight="1">
      <c r="D11902" s="2"/>
    </row>
    <row r="11903" ht="13.5" customHeight="1">
      <c r="D11903" s="2"/>
    </row>
    <row r="11904" ht="13.5" customHeight="1">
      <c r="D11904" s="2"/>
    </row>
    <row r="11905" ht="13.5" customHeight="1">
      <c r="D11905" s="2"/>
    </row>
    <row r="11906" ht="13.5" customHeight="1">
      <c r="D11906" s="2"/>
    </row>
    <row r="11907" ht="13.5" customHeight="1">
      <c r="D11907" s="2"/>
    </row>
    <row r="11908" ht="13.5" customHeight="1">
      <c r="D11908" s="2"/>
    </row>
    <row r="11909" ht="13.5" customHeight="1">
      <c r="D11909" s="2"/>
    </row>
    <row r="11910" ht="13.5" customHeight="1">
      <c r="D11910" s="2"/>
    </row>
    <row r="11911" ht="13.5" customHeight="1">
      <c r="D11911" s="2"/>
    </row>
    <row r="11912" ht="13.5" customHeight="1">
      <c r="D11912" s="2"/>
    </row>
    <row r="11913" ht="13.5" customHeight="1">
      <c r="D11913" s="2"/>
    </row>
    <row r="11914" ht="13.5" customHeight="1">
      <c r="D11914" s="2"/>
    </row>
    <row r="11915" ht="13.5" customHeight="1">
      <c r="D11915" s="2"/>
    </row>
    <row r="11916" ht="13.5" customHeight="1">
      <c r="D11916" s="2"/>
    </row>
    <row r="11917" ht="13.5" customHeight="1">
      <c r="D11917" s="2"/>
    </row>
    <row r="11918" ht="13.5" customHeight="1">
      <c r="D11918" s="2"/>
    </row>
    <row r="11919" ht="13.5" customHeight="1">
      <c r="D11919" s="2"/>
    </row>
    <row r="11920" ht="13.5" customHeight="1">
      <c r="D11920" s="2"/>
    </row>
    <row r="11921" ht="13.5" customHeight="1">
      <c r="D11921" s="2"/>
    </row>
    <row r="11922" ht="13.5" customHeight="1">
      <c r="D11922" s="2"/>
    </row>
    <row r="11923" ht="13.5" customHeight="1">
      <c r="D11923" s="2"/>
    </row>
    <row r="11924" ht="13.5" customHeight="1">
      <c r="D11924" s="2"/>
    </row>
    <row r="11925" ht="13.5" customHeight="1">
      <c r="D11925" s="2"/>
    </row>
    <row r="11926" ht="13.5" customHeight="1">
      <c r="D11926" s="2"/>
    </row>
    <row r="11927" ht="13.5" customHeight="1">
      <c r="D11927" s="2"/>
    </row>
    <row r="11928" ht="13.5" customHeight="1">
      <c r="D11928" s="2"/>
    </row>
    <row r="11929" ht="13.5" customHeight="1">
      <c r="D11929" s="2"/>
    </row>
    <row r="11930" ht="13.5" customHeight="1">
      <c r="D11930" s="2"/>
    </row>
    <row r="11931" ht="13.5" customHeight="1">
      <c r="D11931" s="2"/>
    </row>
    <row r="11932" ht="13.5" customHeight="1">
      <c r="D11932" s="2"/>
    </row>
    <row r="11933" ht="13.5" customHeight="1">
      <c r="D11933" s="2"/>
    </row>
    <row r="11934" ht="13.5" customHeight="1">
      <c r="D11934" s="2"/>
    </row>
    <row r="11935" ht="13.5" customHeight="1">
      <c r="D11935" s="2"/>
    </row>
    <row r="11936" ht="13.5" customHeight="1">
      <c r="D11936" s="2"/>
    </row>
    <row r="11937" ht="13.5" customHeight="1">
      <c r="D11937" s="2"/>
    </row>
    <row r="11938" ht="13.5" customHeight="1">
      <c r="D11938" s="2"/>
    </row>
    <row r="11939" ht="13.5" customHeight="1">
      <c r="D11939" s="2"/>
    </row>
    <row r="11940" ht="13.5" customHeight="1">
      <c r="D11940" s="2"/>
    </row>
    <row r="11941" ht="13.5" customHeight="1">
      <c r="D11941" s="2"/>
    </row>
    <row r="11942" ht="13.5" customHeight="1">
      <c r="D11942" s="2"/>
    </row>
    <row r="11943" ht="13.5" customHeight="1">
      <c r="D11943" s="2"/>
    </row>
    <row r="11944" ht="13.5" customHeight="1">
      <c r="D11944" s="2"/>
    </row>
    <row r="11945" ht="13.5" customHeight="1">
      <c r="D11945" s="2"/>
    </row>
    <row r="11946" ht="13.5" customHeight="1">
      <c r="D11946" s="2"/>
    </row>
    <row r="11947" ht="13.5" customHeight="1">
      <c r="D11947" s="2"/>
    </row>
    <row r="11948" ht="13.5" customHeight="1">
      <c r="D11948" s="2"/>
    </row>
    <row r="11949" ht="13.5" customHeight="1">
      <c r="D11949" s="2"/>
    </row>
    <row r="11950" ht="13.5" customHeight="1">
      <c r="D11950" s="2"/>
    </row>
    <row r="11951" ht="13.5" customHeight="1">
      <c r="D11951" s="2"/>
    </row>
    <row r="11952" ht="13.5" customHeight="1">
      <c r="D11952" s="2"/>
    </row>
    <row r="11953" ht="13.5" customHeight="1">
      <c r="D11953" s="2"/>
    </row>
    <row r="11954" ht="13.5" customHeight="1">
      <c r="D11954" s="2"/>
    </row>
    <row r="11955" ht="13.5" customHeight="1">
      <c r="D11955" s="2"/>
    </row>
    <row r="11956" ht="13.5" customHeight="1">
      <c r="D11956" s="2"/>
    </row>
    <row r="11957" ht="13.5" customHeight="1">
      <c r="D11957" s="2"/>
    </row>
    <row r="11958" ht="13.5" customHeight="1">
      <c r="D11958" s="2"/>
    </row>
    <row r="11959" ht="13.5" customHeight="1">
      <c r="D11959" s="2"/>
    </row>
    <row r="11960" ht="13.5" customHeight="1">
      <c r="D11960" s="2"/>
    </row>
    <row r="11961" ht="13.5" customHeight="1">
      <c r="D11961" s="2"/>
    </row>
    <row r="11962" ht="13.5" customHeight="1">
      <c r="D11962" s="2"/>
    </row>
    <row r="11963" ht="13.5" customHeight="1">
      <c r="D11963" s="2"/>
    </row>
    <row r="11964" ht="13.5" customHeight="1">
      <c r="D11964" s="2"/>
    </row>
    <row r="11965" ht="13.5" customHeight="1">
      <c r="D11965" s="2"/>
    </row>
    <row r="11966" ht="13.5" customHeight="1">
      <c r="D11966" s="2"/>
    </row>
    <row r="11967" ht="13.5" customHeight="1">
      <c r="D11967" s="2"/>
    </row>
    <row r="11968" ht="13.5" customHeight="1">
      <c r="D11968" s="2"/>
    </row>
    <row r="11969" ht="13.5" customHeight="1">
      <c r="D11969" s="2"/>
    </row>
    <row r="11970" ht="13.5" customHeight="1">
      <c r="D11970" s="2"/>
    </row>
    <row r="11971" ht="13.5" customHeight="1">
      <c r="D11971" s="2"/>
    </row>
    <row r="11972" ht="13.5" customHeight="1">
      <c r="D11972" s="2"/>
    </row>
    <row r="11973" ht="13.5" customHeight="1">
      <c r="D11973" s="2"/>
    </row>
    <row r="11974" ht="13.5" customHeight="1">
      <c r="D11974" s="2"/>
    </row>
    <row r="11975" ht="13.5" customHeight="1">
      <c r="D11975" s="2"/>
    </row>
    <row r="11976" ht="13.5" customHeight="1">
      <c r="D11976" s="2"/>
    </row>
    <row r="11977" ht="13.5" customHeight="1">
      <c r="D11977" s="2"/>
    </row>
    <row r="11978" ht="13.5" customHeight="1">
      <c r="D11978" s="2"/>
    </row>
    <row r="11979" ht="13.5" customHeight="1">
      <c r="D11979" s="2"/>
    </row>
    <row r="11980" ht="13.5" customHeight="1">
      <c r="D11980" s="2"/>
    </row>
    <row r="11981" ht="13.5" customHeight="1">
      <c r="D11981" s="2"/>
    </row>
    <row r="11982" ht="13.5" customHeight="1">
      <c r="D11982" s="2"/>
    </row>
    <row r="11983" ht="13.5" customHeight="1">
      <c r="D11983" s="2"/>
    </row>
    <row r="11984" ht="13.5" customHeight="1">
      <c r="D11984" s="2"/>
    </row>
    <row r="11985" ht="13.5" customHeight="1">
      <c r="D11985" s="2"/>
    </row>
    <row r="11986" ht="13.5" customHeight="1">
      <c r="D11986" s="2"/>
    </row>
    <row r="11987" ht="13.5" customHeight="1">
      <c r="D11987" s="2"/>
    </row>
    <row r="11988" ht="13.5" customHeight="1">
      <c r="D11988" s="2"/>
    </row>
    <row r="11989" ht="13.5" customHeight="1">
      <c r="D11989" s="2"/>
    </row>
    <row r="11990" ht="13.5" customHeight="1">
      <c r="D11990" s="2"/>
    </row>
    <row r="11991" ht="13.5" customHeight="1">
      <c r="D11991" s="2"/>
    </row>
    <row r="11992" ht="13.5" customHeight="1">
      <c r="D11992" s="2"/>
    </row>
    <row r="11993" ht="13.5" customHeight="1">
      <c r="D11993" s="2"/>
    </row>
    <row r="11994" ht="13.5" customHeight="1">
      <c r="D11994" s="2"/>
    </row>
    <row r="11995" ht="13.5" customHeight="1">
      <c r="D11995" s="2"/>
    </row>
    <row r="11996" ht="13.5" customHeight="1">
      <c r="D11996" s="2"/>
    </row>
    <row r="11997" ht="13.5" customHeight="1">
      <c r="D11997" s="2"/>
    </row>
    <row r="11998" ht="13.5" customHeight="1">
      <c r="D11998" s="2"/>
    </row>
    <row r="11999" ht="13.5" customHeight="1">
      <c r="D11999" s="2"/>
    </row>
    <row r="12000" ht="13.5" customHeight="1">
      <c r="D12000" s="2"/>
    </row>
    <row r="12001" ht="13.5" customHeight="1">
      <c r="D12001" s="2"/>
    </row>
    <row r="12002" ht="13.5" customHeight="1">
      <c r="D12002" s="2"/>
    </row>
    <row r="12003" ht="13.5" customHeight="1">
      <c r="D12003" s="2"/>
    </row>
    <row r="12004" ht="13.5" customHeight="1">
      <c r="D12004" s="2"/>
    </row>
    <row r="12005" ht="13.5" customHeight="1">
      <c r="D12005" s="2"/>
    </row>
    <row r="12006" ht="13.5" customHeight="1">
      <c r="D12006" s="2"/>
    </row>
    <row r="12007" ht="13.5" customHeight="1">
      <c r="D12007" s="2"/>
    </row>
    <row r="12008" ht="13.5" customHeight="1">
      <c r="D12008" s="2"/>
    </row>
    <row r="12009" ht="13.5" customHeight="1">
      <c r="D12009" s="2"/>
    </row>
    <row r="12010" ht="13.5" customHeight="1">
      <c r="D12010" s="2"/>
    </row>
    <row r="12011" ht="13.5" customHeight="1">
      <c r="D12011" s="2"/>
    </row>
    <row r="12012" ht="13.5" customHeight="1">
      <c r="D12012" s="2"/>
    </row>
    <row r="12013" ht="13.5" customHeight="1">
      <c r="D12013" s="2"/>
    </row>
    <row r="12014" ht="13.5" customHeight="1">
      <c r="D12014" s="2"/>
    </row>
    <row r="12015" ht="13.5" customHeight="1">
      <c r="D12015" s="2"/>
    </row>
    <row r="12016" ht="13.5" customHeight="1">
      <c r="D12016" s="2"/>
    </row>
    <row r="12017" ht="13.5" customHeight="1">
      <c r="D12017" s="2"/>
    </row>
    <row r="12018" ht="13.5" customHeight="1">
      <c r="D12018" s="2"/>
    </row>
    <row r="12019" ht="13.5" customHeight="1">
      <c r="D12019" s="2"/>
    </row>
    <row r="12020" ht="13.5" customHeight="1">
      <c r="D12020" s="2"/>
    </row>
    <row r="12021" ht="13.5" customHeight="1">
      <c r="D12021" s="2"/>
    </row>
    <row r="12022" ht="13.5" customHeight="1">
      <c r="D12022" s="2"/>
    </row>
    <row r="12023" ht="13.5" customHeight="1">
      <c r="D12023" s="2"/>
    </row>
    <row r="12024" ht="13.5" customHeight="1">
      <c r="D12024" s="2"/>
    </row>
    <row r="12025" ht="13.5" customHeight="1">
      <c r="D12025" s="2"/>
    </row>
    <row r="12026" ht="13.5" customHeight="1">
      <c r="D12026" s="2"/>
    </row>
    <row r="12027" ht="13.5" customHeight="1">
      <c r="D12027" s="2"/>
    </row>
    <row r="12028" ht="13.5" customHeight="1">
      <c r="D12028" s="2"/>
    </row>
    <row r="12029" ht="13.5" customHeight="1">
      <c r="D12029" s="2"/>
    </row>
    <row r="12030" ht="13.5" customHeight="1">
      <c r="D12030" s="2"/>
    </row>
    <row r="12031" ht="13.5" customHeight="1">
      <c r="D12031" s="2"/>
    </row>
    <row r="12032" ht="13.5" customHeight="1">
      <c r="D12032" s="2"/>
    </row>
    <row r="12033" ht="13.5" customHeight="1">
      <c r="D12033" s="2"/>
    </row>
    <row r="12034" ht="13.5" customHeight="1">
      <c r="D12034" s="2"/>
    </row>
    <row r="12035" ht="13.5" customHeight="1">
      <c r="D12035" s="2"/>
    </row>
    <row r="12036" ht="13.5" customHeight="1">
      <c r="D12036" s="2"/>
    </row>
    <row r="12037" ht="13.5" customHeight="1">
      <c r="D12037" s="2"/>
    </row>
    <row r="12038" ht="13.5" customHeight="1">
      <c r="D12038" s="2"/>
    </row>
    <row r="12039" ht="13.5" customHeight="1">
      <c r="D12039" s="2"/>
    </row>
    <row r="12040" ht="13.5" customHeight="1">
      <c r="D12040" s="2"/>
    </row>
    <row r="12041" ht="13.5" customHeight="1">
      <c r="D12041" s="2"/>
    </row>
    <row r="12042" ht="13.5" customHeight="1">
      <c r="D12042" s="2"/>
    </row>
    <row r="12043" ht="13.5" customHeight="1">
      <c r="D12043" s="2"/>
    </row>
    <row r="12044" ht="13.5" customHeight="1">
      <c r="D12044" s="2"/>
    </row>
    <row r="12045" ht="13.5" customHeight="1">
      <c r="D12045" s="2"/>
    </row>
    <row r="12046" ht="13.5" customHeight="1">
      <c r="D12046" s="2"/>
    </row>
    <row r="12047" ht="13.5" customHeight="1">
      <c r="D12047" s="2"/>
    </row>
    <row r="12048" ht="13.5" customHeight="1">
      <c r="D12048" s="2"/>
    </row>
    <row r="12049" ht="13.5" customHeight="1">
      <c r="D12049" s="2"/>
    </row>
    <row r="12050" ht="13.5" customHeight="1">
      <c r="D12050" s="2"/>
    </row>
    <row r="12051" ht="13.5" customHeight="1">
      <c r="D12051" s="2"/>
    </row>
    <row r="12052" ht="13.5" customHeight="1">
      <c r="D12052" s="2"/>
    </row>
    <row r="12053" ht="13.5" customHeight="1">
      <c r="D12053" s="2"/>
    </row>
    <row r="12054" ht="13.5" customHeight="1">
      <c r="D12054" s="2"/>
    </row>
    <row r="12055" ht="13.5" customHeight="1">
      <c r="D12055" s="2"/>
    </row>
    <row r="12056" ht="13.5" customHeight="1">
      <c r="D12056" s="2"/>
    </row>
    <row r="12057" ht="13.5" customHeight="1">
      <c r="D12057" s="2"/>
    </row>
    <row r="12058" ht="13.5" customHeight="1">
      <c r="D12058" s="2"/>
    </row>
    <row r="12059" ht="13.5" customHeight="1">
      <c r="D12059" s="2"/>
    </row>
    <row r="12060" ht="13.5" customHeight="1">
      <c r="D12060" s="2"/>
    </row>
    <row r="12061" ht="13.5" customHeight="1">
      <c r="D12061" s="2"/>
    </row>
    <row r="12062" ht="13.5" customHeight="1">
      <c r="D12062" s="2"/>
    </row>
    <row r="12063" ht="13.5" customHeight="1">
      <c r="D12063" s="2"/>
    </row>
    <row r="12064" ht="13.5" customHeight="1">
      <c r="D12064" s="2"/>
    </row>
    <row r="12065" ht="13.5" customHeight="1">
      <c r="D12065" s="2"/>
    </row>
    <row r="12066" ht="13.5" customHeight="1">
      <c r="D12066" s="2"/>
    </row>
    <row r="12067" ht="13.5" customHeight="1">
      <c r="D12067" s="2"/>
    </row>
    <row r="12068" ht="13.5" customHeight="1">
      <c r="D12068" s="2"/>
    </row>
    <row r="12069" ht="13.5" customHeight="1">
      <c r="D12069" s="2"/>
    </row>
    <row r="12070" ht="13.5" customHeight="1">
      <c r="D12070" s="2"/>
    </row>
    <row r="12071" ht="13.5" customHeight="1">
      <c r="D12071" s="2"/>
    </row>
    <row r="12072" ht="13.5" customHeight="1">
      <c r="D12072" s="2"/>
    </row>
    <row r="12073" ht="13.5" customHeight="1">
      <c r="D12073" s="2"/>
    </row>
    <row r="12074" ht="13.5" customHeight="1">
      <c r="D12074" s="2"/>
    </row>
    <row r="12075" ht="13.5" customHeight="1">
      <c r="D12075" s="2"/>
    </row>
    <row r="12076" ht="13.5" customHeight="1">
      <c r="D12076" s="2"/>
    </row>
    <row r="12077" ht="13.5" customHeight="1">
      <c r="D12077" s="2"/>
    </row>
    <row r="12078" ht="13.5" customHeight="1">
      <c r="D12078" s="2"/>
    </row>
    <row r="12079" ht="13.5" customHeight="1">
      <c r="D12079" s="2"/>
    </row>
    <row r="12080" ht="13.5" customHeight="1">
      <c r="D12080" s="2"/>
    </row>
    <row r="12081" ht="13.5" customHeight="1">
      <c r="D12081" s="2"/>
    </row>
    <row r="12082" ht="13.5" customHeight="1">
      <c r="D12082" s="2"/>
    </row>
    <row r="12083" ht="13.5" customHeight="1">
      <c r="D12083" s="2"/>
    </row>
    <row r="12084" ht="13.5" customHeight="1">
      <c r="D12084" s="2"/>
    </row>
    <row r="12085" ht="13.5" customHeight="1">
      <c r="D12085" s="2"/>
    </row>
    <row r="12086" ht="13.5" customHeight="1">
      <c r="D12086" s="2"/>
    </row>
    <row r="12087" ht="13.5" customHeight="1">
      <c r="D12087" s="2"/>
    </row>
    <row r="12088" ht="13.5" customHeight="1">
      <c r="D12088" s="2"/>
    </row>
    <row r="12089" ht="13.5" customHeight="1">
      <c r="D12089" s="2"/>
    </row>
    <row r="12090" ht="13.5" customHeight="1">
      <c r="D12090" s="2"/>
    </row>
    <row r="12091" ht="13.5" customHeight="1">
      <c r="D12091" s="2"/>
    </row>
    <row r="12092" ht="13.5" customHeight="1">
      <c r="D12092" s="2"/>
    </row>
    <row r="12093" ht="13.5" customHeight="1">
      <c r="D12093" s="2"/>
    </row>
    <row r="12094" ht="13.5" customHeight="1">
      <c r="D12094" s="2"/>
    </row>
    <row r="12095" ht="13.5" customHeight="1">
      <c r="D12095" s="2"/>
    </row>
    <row r="12096" ht="13.5" customHeight="1">
      <c r="D12096" s="2"/>
    </row>
    <row r="12097" ht="13.5" customHeight="1">
      <c r="D12097" s="2"/>
    </row>
    <row r="12098" ht="13.5" customHeight="1">
      <c r="D12098" s="2"/>
    </row>
    <row r="12099" ht="13.5" customHeight="1">
      <c r="D12099" s="2"/>
    </row>
    <row r="12100" ht="13.5" customHeight="1">
      <c r="D12100" s="2"/>
    </row>
    <row r="12101" ht="13.5" customHeight="1">
      <c r="D12101" s="2"/>
    </row>
    <row r="12102" ht="13.5" customHeight="1">
      <c r="D12102" s="2"/>
    </row>
    <row r="12103" ht="13.5" customHeight="1">
      <c r="D12103" s="2"/>
    </row>
    <row r="12104" ht="13.5" customHeight="1">
      <c r="D12104" s="2"/>
    </row>
    <row r="12105" ht="13.5" customHeight="1">
      <c r="D12105" s="2"/>
    </row>
    <row r="12106" ht="13.5" customHeight="1">
      <c r="D12106" s="2"/>
    </row>
    <row r="12107" ht="13.5" customHeight="1">
      <c r="D12107" s="2"/>
    </row>
    <row r="12108" ht="13.5" customHeight="1">
      <c r="D12108" s="2"/>
    </row>
    <row r="12109" ht="13.5" customHeight="1">
      <c r="D12109" s="2"/>
    </row>
    <row r="12110" ht="13.5" customHeight="1">
      <c r="D12110" s="2"/>
    </row>
    <row r="12111" ht="13.5" customHeight="1">
      <c r="D12111" s="2"/>
    </row>
    <row r="12112" ht="13.5" customHeight="1">
      <c r="D12112" s="2"/>
    </row>
    <row r="12113" ht="13.5" customHeight="1">
      <c r="D12113" s="2"/>
    </row>
    <row r="12114" ht="13.5" customHeight="1">
      <c r="D12114" s="2"/>
    </row>
    <row r="12115" ht="13.5" customHeight="1">
      <c r="D12115" s="2"/>
    </row>
    <row r="12116" ht="13.5" customHeight="1">
      <c r="D12116" s="2"/>
    </row>
    <row r="12117" ht="13.5" customHeight="1">
      <c r="D12117" s="2"/>
    </row>
    <row r="12118" ht="13.5" customHeight="1">
      <c r="D12118" s="2"/>
    </row>
    <row r="12119" ht="13.5" customHeight="1">
      <c r="D12119" s="2"/>
    </row>
    <row r="12120" ht="13.5" customHeight="1">
      <c r="D12120" s="2"/>
    </row>
    <row r="12121" ht="13.5" customHeight="1">
      <c r="D12121" s="2"/>
    </row>
    <row r="12122" ht="13.5" customHeight="1">
      <c r="D12122" s="2"/>
    </row>
    <row r="12123" ht="13.5" customHeight="1">
      <c r="D12123" s="2"/>
    </row>
    <row r="12124" ht="13.5" customHeight="1">
      <c r="D12124" s="2"/>
    </row>
    <row r="12125" ht="13.5" customHeight="1">
      <c r="D12125" s="2"/>
    </row>
    <row r="12126" ht="13.5" customHeight="1">
      <c r="D12126" s="2"/>
    </row>
    <row r="12127" ht="13.5" customHeight="1">
      <c r="D12127" s="2"/>
    </row>
    <row r="12128" ht="13.5" customHeight="1">
      <c r="D12128" s="2"/>
    </row>
    <row r="12129" ht="13.5" customHeight="1">
      <c r="D12129" s="2"/>
    </row>
    <row r="12130" ht="13.5" customHeight="1">
      <c r="D12130" s="2"/>
    </row>
    <row r="12131" ht="13.5" customHeight="1">
      <c r="D12131" s="2"/>
    </row>
    <row r="12132" ht="13.5" customHeight="1">
      <c r="D12132" s="2"/>
    </row>
    <row r="12133" ht="13.5" customHeight="1">
      <c r="D12133" s="2"/>
    </row>
    <row r="12134" ht="13.5" customHeight="1">
      <c r="D12134" s="2"/>
    </row>
    <row r="12135" ht="13.5" customHeight="1">
      <c r="D12135" s="2"/>
    </row>
    <row r="12136" ht="13.5" customHeight="1">
      <c r="D12136" s="2"/>
    </row>
    <row r="12137" ht="13.5" customHeight="1">
      <c r="D12137" s="2"/>
    </row>
    <row r="12138" ht="13.5" customHeight="1">
      <c r="D12138" s="2"/>
    </row>
    <row r="12139" ht="13.5" customHeight="1">
      <c r="D12139" s="2"/>
    </row>
    <row r="12140" ht="13.5" customHeight="1">
      <c r="D12140" s="2"/>
    </row>
    <row r="12141" ht="13.5" customHeight="1">
      <c r="D12141" s="2"/>
    </row>
    <row r="12142" ht="13.5" customHeight="1">
      <c r="D12142" s="2"/>
    </row>
    <row r="12143" ht="13.5" customHeight="1">
      <c r="D12143" s="2"/>
    </row>
    <row r="12144" ht="13.5" customHeight="1">
      <c r="D12144" s="2"/>
    </row>
    <row r="12145" ht="13.5" customHeight="1">
      <c r="D12145" s="2"/>
    </row>
    <row r="12146" ht="13.5" customHeight="1">
      <c r="D12146" s="2"/>
    </row>
    <row r="12147" ht="13.5" customHeight="1">
      <c r="D12147" s="2"/>
    </row>
    <row r="12148" ht="13.5" customHeight="1">
      <c r="D12148" s="2"/>
    </row>
    <row r="12149" ht="13.5" customHeight="1">
      <c r="D12149" s="2"/>
    </row>
    <row r="12150" ht="13.5" customHeight="1">
      <c r="D12150" s="2"/>
    </row>
    <row r="12151" ht="13.5" customHeight="1">
      <c r="D12151" s="2"/>
    </row>
    <row r="12152" ht="13.5" customHeight="1">
      <c r="D12152" s="2"/>
    </row>
    <row r="12153" ht="13.5" customHeight="1">
      <c r="D12153" s="2"/>
    </row>
    <row r="12154" ht="13.5" customHeight="1">
      <c r="D12154" s="2"/>
    </row>
    <row r="12155" ht="13.5" customHeight="1">
      <c r="D12155" s="2"/>
    </row>
    <row r="12156" ht="13.5" customHeight="1">
      <c r="D12156" s="2"/>
    </row>
    <row r="12157" ht="13.5" customHeight="1">
      <c r="D12157" s="2"/>
    </row>
    <row r="12158" ht="13.5" customHeight="1">
      <c r="D12158" s="2"/>
    </row>
    <row r="12159" ht="13.5" customHeight="1">
      <c r="D12159" s="2"/>
    </row>
    <row r="12160" ht="13.5" customHeight="1">
      <c r="D12160" s="2"/>
    </row>
    <row r="12161" ht="13.5" customHeight="1">
      <c r="D12161" s="2"/>
    </row>
    <row r="12162" ht="13.5" customHeight="1">
      <c r="D12162" s="2"/>
    </row>
    <row r="12163" ht="13.5" customHeight="1">
      <c r="D12163" s="2"/>
    </row>
    <row r="12164" ht="13.5" customHeight="1">
      <c r="D12164" s="2"/>
    </row>
    <row r="12165" ht="13.5" customHeight="1">
      <c r="D12165" s="2"/>
    </row>
    <row r="12166" ht="13.5" customHeight="1">
      <c r="D12166" s="2"/>
    </row>
    <row r="12167" ht="13.5" customHeight="1">
      <c r="D12167" s="2"/>
    </row>
    <row r="12168" ht="13.5" customHeight="1">
      <c r="D12168" s="2"/>
    </row>
    <row r="12169" ht="13.5" customHeight="1">
      <c r="D12169" s="2"/>
    </row>
    <row r="12170" ht="13.5" customHeight="1">
      <c r="D12170" s="2"/>
    </row>
    <row r="12171" ht="13.5" customHeight="1">
      <c r="D12171" s="2"/>
    </row>
    <row r="12172" ht="13.5" customHeight="1">
      <c r="D12172" s="2"/>
    </row>
    <row r="12173" ht="13.5" customHeight="1">
      <c r="D12173" s="2"/>
    </row>
    <row r="12174" ht="13.5" customHeight="1">
      <c r="D12174" s="2"/>
    </row>
    <row r="12175" ht="13.5" customHeight="1">
      <c r="D12175" s="2"/>
    </row>
    <row r="12176" ht="13.5" customHeight="1">
      <c r="D12176" s="2"/>
    </row>
    <row r="12177" ht="13.5" customHeight="1">
      <c r="D12177" s="2"/>
    </row>
    <row r="12178" ht="13.5" customHeight="1">
      <c r="D12178" s="2"/>
    </row>
    <row r="12179" ht="13.5" customHeight="1">
      <c r="D12179" s="2"/>
    </row>
    <row r="12180" ht="13.5" customHeight="1">
      <c r="D12180" s="2"/>
    </row>
    <row r="12181" ht="13.5" customHeight="1">
      <c r="D12181" s="2"/>
    </row>
    <row r="12182" ht="13.5" customHeight="1">
      <c r="D12182" s="2"/>
    </row>
    <row r="12183" ht="13.5" customHeight="1">
      <c r="D12183" s="2"/>
    </row>
    <row r="12184" ht="13.5" customHeight="1">
      <c r="D12184" s="2"/>
    </row>
    <row r="12185" ht="13.5" customHeight="1">
      <c r="D12185" s="2"/>
    </row>
    <row r="12186" ht="13.5" customHeight="1">
      <c r="D12186" s="2"/>
    </row>
    <row r="12187" ht="13.5" customHeight="1">
      <c r="D12187" s="2"/>
    </row>
    <row r="12188" ht="13.5" customHeight="1">
      <c r="D12188" s="2"/>
    </row>
    <row r="12189" ht="13.5" customHeight="1">
      <c r="D12189" s="2"/>
    </row>
    <row r="12190" ht="13.5" customHeight="1">
      <c r="D12190" s="2"/>
    </row>
    <row r="12191" ht="13.5" customHeight="1">
      <c r="D12191" s="2"/>
    </row>
    <row r="12192" ht="13.5" customHeight="1">
      <c r="D12192" s="2"/>
    </row>
    <row r="12193" ht="13.5" customHeight="1">
      <c r="D12193" s="2"/>
    </row>
    <row r="12194" ht="13.5" customHeight="1">
      <c r="D12194" s="2"/>
    </row>
    <row r="12195" ht="13.5" customHeight="1">
      <c r="D12195" s="2"/>
    </row>
    <row r="12196" ht="13.5" customHeight="1">
      <c r="D12196" s="2"/>
    </row>
    <row r="12197" ht="13.5" customHeight="1">
      <c r="D12197" s="2"/>
    </row>
    <row r="12198" ht="13.5" customHeight="1">
      <c r="D12198" s="2"/>
    </row>
    <row r="12199" ht="13.5" customHeight="1">
      <c r="D12199" s="2"/>
    </row>
    <row r="12200" ht="13.5" customHeight="1">
      <c r="D12200" s="2"/>
    </row>
    <row r="12201" ht="13.5" customHeight="1">
      <c r="D12201" s="2"/>
    </row>
    <row r="12202" ht="13.5" customHeight="1">
      <c r="D12202" s="2"/>
    </row>
    <row r="12203" ht="13.5" customHeight="1">
      <c r="D12203" s="2"/>
    </row>
    <row r="12204" ht="13.5" customHeight="1">
      <c r="D12204" s="2"/>
    </row>
    <row r="12205" ht="13.5" customHeight="1">
      <c r="D12205" s="2"/>
    </row>
    <row r="12206" ht="13.5" customHeight="1">
      <c r="D12206" s="2"/>
    </row>
    <row r="12207" ht="13.5" customHeight="1">
      <c r="D12207" s="2"/>
    </row>
    <row r="12208" ht="13.5" customHeight="1">
      <c r="D12208" s="2"/>
    </row>
    <row r="12209" ht="13.5" customHeight="1">
      <c r="D12209" s="2"/>
    </row>
    <row r="12210" ht="13.5" customHeight="1">
      <c r="D12210" s="2"/>
    </row>
    <row r="12211" ht="13.5" customHeight="1">
      <c r="D12211" s="2"/>
    </row>
    <row r="12212" ht="13.5" customHeight="1">
      <c r="D12212" s="2"/>
    </row>
    <row r="12213" ht="13.5" customHeight="1">
      <c r="D12213" s="2"/>
    </row>
    <row r="12214" ht="13.5" customHeight="1">
      <c r="D12214" s="2"/>
    </row>
    <row r="12215" ht="13.5" customHeight="1">
      <c r="D12215" s="2"/>
    </row>
    <row r="12216" ht="13.5" customHeight="1">
      <c r="D12216" s="2"/>
    </row>
    <row r="12217" ht="13.5" customHeight="1">
      <c r="D12217" s="2"/>
    </row>
    <row r="12218" ht="13.5" customHeight="1">
      <c r="D12218" s="2"/>
    </row>
    <row r="12219" ht="13.5" customHeight="1">
      <c r="D12219" s="2"/>
    </row>
    <row r="12220" ht="13.5" customHeight="1">
      <c r="D12220" s="2"/>
    </row>
    <row r="12221" ht="13.5" customHeight="1">
      <c r="D12221" s="2"/>
    </row>
    <row r="12222" ht="13.5" customHeight="1">
      <c r="D12222" s="2"/>
    </row>
    <row r="12223" ht="13.5" customHeight="1">
      <c r="D12223" s="2"/>
    </row>
    <row r="12224" ht="13.5" customHeight="1">
      <c r="D12224" s="2"/>
    </row>
    <row r="12225" ht="13.5" customHeight="1">
      <c r="D12225" s="2"/>
    </row>
    <row r="12226" ht="13.5" customHeight="1">
      <c r="D12226" s="2"/>
    </row>
    <row r="12227" ht="13.5" customHeight="1">
      <c r="D12227" s="2"/>
    </row>
    <row r="12228" ht="13.5" customHeight="1">
      <c r="D12228" s="2"/>
    </row>
    <row r="12229" ht="13.5" customHeight="1">
      <c r="D12229" s="2"/>
    </row>
    <row r="12230" ht="13.5" customHeight="1">
      <c r="D12230" s="2"/>
    </row>
    <row r="12231" ht="13.5" customHeight="1">
      <c r="D12231" s="2"/>
    </row>
    <row r="12232" ht="13.5" customHeight="1">
      <c r="D12232" s="2"/>
    </row>
    <row r="12233" ht="13.5" customHeight="1">
      <c r="D12233" s="2"/>
    </row>
    <row r="12234" ht="13.5" customHeight="1">
      <c r="D12234" s="2"/>
    </row>
    <row r="12235" ht="13.5" customHeight="1">
      <c r="D12235" s="2"/>
    </row>
    <row r="12236" ht="13.5" customHeight="1">
      <c r="D12236" s="2"/>
    </row>
    <row r="12237" ht="13.5" customHeight="1">
      <c r="D12237" s="2"/>
    </row>
    <row r="12238" ht="13.5" customHeight="1">
      <c r="D12238" s="2"/>
    </row>
    <row r="12239" ht="13.5" customHeight="1">
      <c r="D12239" s="2"/>
    </row>
    <row r="12240" ht="13.5" customHeight="1">
      <c r="D12240" s="2"/>
    </row>
    <row r="12241" ht="13.5" customHeight="1">
      <c r="D12241" s="2"/>
    </row>
    <row r="12242" ht="13.5" customHeight="1">
      <c r="D12242" s="2"/>
    </row>
    <row r="12243" ht="13.5" customHeight="1">
      <c r="D12243" s="2"/>
    </row>
    <row r="12244" ht="13.5" customHeight="1">
      <c r="D12244" s="2"/>
    </row>
    <row r="12245" ht="13.5" customHeight="1">
      <c r="D12245" s="2"/>
    </row>
    <row r="12246" ht="13.5" customHeight="1">
      <c r="D12246" s="2"/>
    </row>
    <row r="12247" ht="13.5" customHeight="1">
      <c r="D12247" s="2"/>
    </row>
    <row r="12248" ht="13.5" customHeight="1">
      <c r="D12248" s="2"/>
    </row>
    <row r="12249" ht="13.5" customHeight="1">
      <c r="D12249" s="2"/>
    </row>
    <row r="12250" ht="13.5" customHeight="1">
      <c r="D12250" s="2"/>
    </row>
    <row r="12251" ht="13.5" customHeight="1">
      <c r="D12251" s="2"/>
    </row>
    <row r="12252" ht="13.5" customHeight="1">
      <c r="D12252" s="2"/>
    </row>
    <row r="12253" ht="13.5" customHeight="1">
      <c r="D12253" s="2"/>
    </row>
    <row r="12254" ht="13.5" customHeight="1">
      <c r="D12254" s="2"/>
    </row>
    <row r="12255" ht="13.5" customHeight="1">
      <c r="D12255" s="2"/>
    </row>
    <row r="12256" ht="13.5" customHeight="1">
      <c r="D12256" s="2"/>
    </row>
    <row r="12257" ht="13.5" customHeight="1">
      <c r="D12257" s="2"/>
    </row>
    <row r="12258" ht="13.5" customHeight="1">
      <c r="D12258" s="2"/>
    </row>
    <row r="12259" ht="13.5" customHeight="1">
      <c r="D12259" s="2"/>
    </row>
    <row r="12260" ht="13.5" customHeight="1">
      <c r="D12260" s="2"/>
    </row>
    <row r="12261" ht="13.5" customHeight="1">
      <c r="D12261" s="2"/>
    </row>
    <row r="12262" ht="13.5" customHeight="1">
      <c r="D12262" s="2"/>
    </row>
    <row r="12263" ht="13.5" customHeight="1">
      <c r="D12263" s="2"/>
    </row>
    <row r="12264" ht="13.5" customHeight="1">
      <c r="D12264" s="2"/>
    </row>
    <row r="12265" ht="13.5" customHeight="1">
      <c r="D12265" s="2"/>
    </row>
    <row r="12266" ht="13.5" customHeight="1">
      <c r="D12266" s="2"/>
    </row>
    <row r="12267" ht="13.5" customHeight="1">
      <c r="D12267" s="2"/>
    </row>
    <row r="12268" ht="13.5" customHeight="1">
      <c r="D12268" s="2"/>
    </row>
    <row r="12269" ht="13.5" customHeight="1">
      <c r="D12269" s="2"/>
    </row>
    <row r="12270" ht="13.5" customHeight="1">
      <c r="D12270" s="2"/>
    </row>
    <row r="12271" ht="13.5" customHeight="1">
      <c r="D12271" s="2"/>
    </row>
    <row r="12272" ht="13.5" customHeight="1">
      <c r="D12272" s="2"/>
    </row>
    <row r="12273" ht="13.5" customHeight="1">
      <c r="D12273" s="2"/>
    </row>
    <row r="12274" ht="13.5" customHeight="1">
      <c r="D12274" s="2"/>
    </row>
    <row r="12275" ht="13.5" customHeight="1">
      <c r="D12275" s="2"/>
    </row>
    <row r="12276" ht="13.5" customHeight="1">
      <c r="D12276" s="2"/>
    </row>
    <row r="12277" ht="13.5" customHeight="1">
      <c r="D12277" s="2"/>
    </row>
    <row r="12278" ht="13.5" customHeight="1">
      <c r="D12278" s="2"/>
    </row>
    <row r="12279" ht="13.5" customHeight="1">
      <c r="D12279" s="2"/>
    </row>
    <row r="12280" ht="13.5" customHeight="1">
      <c r="D12280" s="2"/>
    </row>
    <row r="12281" ht="13.5" customHeight="1">
      <c r="D12281" s="2"/>
    </row>
    <row r="12282" ht="13.5" customHeight="1">
      <c r="D12282" s="2"/>
    </row>
    <row r="12283" ht="13.5" customHeight="1">
      <c r="D12283" s="2"/>
    </row>
    <row r="12284" ht="13.5" customHeight="1">
      <c r="D12284" s="2"/>
    </row>
    <row r="12285" ht="13.5" customHeight="1">
      <c r="D12285" s="2"/>
    </row>
    <row r="12286" ht="13.5" customHeight="1">
      <c r="D12286" s="2"/>
    </row>
    <row r="12287" ht="13.5" customHeight="1">
      <c r="D12287" s="2"/>
    </row>
    <row r="12288" ht="13.5" customHeight="1">
      <c r="D12288" s="2"/>
    </row>
    <row r="12289" ht="13.5" customHeight="1">
      <c r="D12289" s="2"/>
    </row>
    <row r="12290" ht="13.5" customHeight="1">
      <c r="D12290" s="2"/>
    </row>
    <row r="12291" ht="13.5" customHeight="1">
      <c r="D12291" s="2"/>
    </row>
    <row r="12292" ht="13.5" customHeight="1">
      <c r="D12292" s="2"/>
    </row>
    <row r="12293" ht="13.5" customHeight="1">
      <c r="D12293" s="2"/>
    </row>
    <row r="12294" ht="13.5" customHeight="1">
      <c r="D12294" s="2"/>
    </row>
    <row r="12295" ht="13.5" customHeight="1">
      <c r="D12295" s="2"/>
    </row>
    <row r="12296" ht="13.5" customHeight="1">
      <c r="D12296" s="2"/>
    </row>
    <row r="12297" ht="13.5" customHeight="1">
      <c r="D12297" s="2"/>
    </row>
    <row r="12298" ht="13.5" customHeight="1">
      <c r="D12298" s="2"/>
    </row>
    <row r="12299" ht="13.5" customHeight="1">
      <c r="D12299" s="2"/>
    </row>
    <row r="12300" ht="13.5" customHeight="1">
      <c r="D12300" s="2"/>
    </row>
    <row r="12301" ht="13.5" customHeight="1">
      <c r="D12301" s="2"/>
    </row>
    <row r="12302" ht="13.5" customHeight="1">
      <c r="D12302" s="2"/>
    </row>
    <row r="12303" ht="13.5" customHeight="1">
      <c r="D12303" s="2"/>
    </row>
    <row r="12304" ht="13.5" customHeight="1">
      <c r="D12304" s="2"/>
    </row>
    <row r="12305" ht="13.5" customHeight="1">
      <c r="D12305" s="2"/>
    </row>
    <row r="12306" ht="13.5" customHeight="1">
      <c r="D12306" s="2"/>
    </row>
    <row r="12307" ht="13.5" customHeight="1">
      <c r="D12307" s="2"/>
    </row>
    <row r="12308" ht="13.5" customHeight="1">
      <c r="D12308" s="2"/>
    </row>
    <row r="12309" ht="13.5" customHeight="1">
      <c r="D12309" s="2"/>
    </row>
    <row r="12310" ht="13.5" customHeight="1">
      <c r="D12310" s="2"/>
    </row>
    <row r="12311" ht="13.5" customHeight="1">
      <c r="D12311" s="2"/>
    </row>
    <row r="12312" ht="13.5" customHeight="1">
      <c r="D12312" s="2"/>
    </row>
    <row r="12313" ht="13.5" customHeight="1">
      <c r="D12313" s="2"/>
    </row>
    <row r="12314" ht="13.5" customHeight="1">
      <c r="D12314" s="2"/>
    </row>
    <row r="12315" ht="13.5" customHeight="1">
      <c r="D12315" s="2"/>
    </row>
    <row r="12316" ht="13.5" customHeight="1">
      <c r="D12316" s="2"/>
    </row>
    <row r="12317" ht="13.5" customHeight="1">
      <c r="D12317" s="2"/>
    </row>
    <row r="12318" ht="13.5" customHeight="1">
      <c r="D12318" s="2"/>
    </row>
    <row r="12319" ht="13.5" customHeight="1">
      <c r="D12319" s="2"/>
    </row>
    <row r="12320" ht="13.5" customHeight="1">
      <c r="D12320" s="2"/>
    </row>
    <row r="12321" ht="13.5" customHeight="1">
      <c r="D12321" s="2"/>
    </row>
    <row r="12322" ht="13.5" customHeight="1">
      <c r="D12322" s="2"/>
    </row>
    <row r="12323" ht="13.5" customHeight="1">
      <c r="D12323" s="2"/>
    </row>
    <row r="12324" ht="13.5" customHeight="1">
      <c r="D12324" s="2"/>
    </row>
    <row r="12325" ht="13.5" customHeight="1">
      <c r="D12325" s="2"/>
    </row>
    <row r="12326" ht="13.5" customHeight="1">
      <c r="D12326" s="2"/>
    </row>
    <row r="12327" ht="13.5" customHeight="1">
      <c r="D12327" s="2"/>
    </row>
    <row r="12328" ht="13.5" customHeight="1">
      <c r="D12328" s="2"/>
    </row>
    <row r="12329" ht="13.5" customHeight="1">
      <c r="D12329" s="2"/>
    </row>
    <row r="12330" ht="13.5" customHeight="1">
      <c r="D12330" s="2"/>
    </row>
    <row r="12331" ht="13.5" customHeight="1">
      <c r="D12331" s="2"/>
    </row>
    <row r="12332" ht="13.5" customHeight="1">
      <c r="D12332" s="2"/>
    </row>
    <row r="12333" ht="13.5" customHeight="1">
      <c r="D12333" s="2"/>
    </row>
    <row r="12334" ht="13.5" customHeight="1">
      <c r="D12334" s="2"/>
    </row>
    <row r="12335" ht="13.5" customHeight="1">
      <c r="D12335" s="2"/>
    </row>
    <row r="12336" ht="13.5" customHeight="1">
      <c r="D12336" s="2"/>
    </row>
    <row r="12337" ht="13.5" customHeight="1">
      <c r="D12337" s="2"/>
    </row>
    <row r="12338" ht="13.5" customHeight="1">
      <c r="D12338" s="2"/>
    </row>
    <row r="12339" ht="13.5" customHeight="1">
      <c r="D12339" s="2"/>
    </row>
    <row r="12340" ht="13.5" customHeight="1">
      <c r="D12340" s="2"/>
    </row>
    <row r="12341" ht="13.5" customHeight="1">
      <c r="D12341" s="2"/>
    </row>
    <row r="12342" ht="13.5" customHeight="1">
      <c r="D12342" s="2"/>
    </row>
    <row r="12343" ht="13.5" customHeight="1">
      <c r="D12343" s="2"/>
    </row>
    <row r="12344" ht="13.5" customHeight="1">
      <c r="D12344" s="2"/>
    </row>
    <row r="12345" ht="13.5" customHeight="1">
      <c r="D12345" s="2"/>
    </row>
    <row r="12346" ht="13.5" customHeight="1">
      <c r="D12346" s="2"/>
    </row>
    <row r="12347" ht="13.5" customHeight="1">
      <c r="D12347" s="2"/>
    </row>
    <row r="12348" ht="13.5" customHeight="1">
      <c r="D12348" s="2"/>
    </row>
    <row r="12349" ht="13.5" customHeight="1">
      <c r="D12349" s="2"/>
    </row>
    <row r="12350" ht="13.5" customHeight="1">
      <c r="D12350" s="2"/>
    </row>
    <row r="12351" ht="13.5" customHeight="1">
      <c r="D12351" s="2"/>
    </row>
    <row r="12352" ht="13.5" customHeight="1">
      <c r="D12352" s="2"/>
    </row>
    <row r="12353" ht="13.5" customHeight="1">
      <c r="D12353" s="2"/>
    </row>
    <row r="12354" ht="13.5" customHeight="1">
      <c r="D12354" s="2"/>
    </row>
    <row r="12355" ht="13.5" customHeight="1">
      <c r="D12355" s="2"/>
    </row>
    <row r="12356" ht="13.5" customHeight="1">
      <c r="D12356" s="2"/>
    </row>
    <row r="12357" ht="13.5" customHeight="1">
      <c r="D12357" s="2"/>
    </row>
    <row r="12358" ht="13.5" customHeight="1">
      <c r="D12358" s="2"/>
    </row>
    <row r="12359" ht="13.5" customHeight="1">
      <c r="D12359" s="2"/>
    </row>
    <row r="12360" ht="13.5" customHeight="1">
      <c r="D12360" s="2"/>
    </row>
    <row r="12361" ht="13.5" customHeight="1">
      <c r="D12361" s="2"/>
    </row>
    <row r="12362" ht="13.5" customHeight="1">
      <c r="D12362" s="2"/>
    </row>
    <row r="12363" ht="13.5" customHeight="1">
      <c r="D12363" s="2"/>
    </row>
    <row r="12364" ht="13.5" customHeight="1">
      <c r="D12364" s="2"/>
    </row>
    <row r="12365" ht="13.5" customHeight="1">
      <c r="D12365" s="2"/>
    </row>
    <row r="12366" ht="13.5" customHeight="1">
      <c r="D12366" s="2"/>
    </row>
    <row r="12367" ht="13.5" customHeight="1">
      <c r="D12367" s="2"/>
    </row>
    <row r="12368" ht="13.5" customHeight="1">
      <c r="D12368" s="2"/>
    </row>
    <row r="12369" ht="13.5" customHeight="1">
      <c r="D12369" s="2"/>
    </row>
    <row r="12370" ht="13.5" customHeight="1">
      <c r="D12370" s="2"/>
    </row>
    <row r="12371" ht="13.5" customHeight="1">
      <c r="D12371" s="2"/>
    </row>
    <row r="12372" ht="13.5" customHeight="1">
      <c r="D12372" s="2"/>
    </row>
    <row r="12373" ht="13.5" customHeight="1">
      <c r="D12373" s="2"/>
    </row>
    <row r="12374" ht="13.5" customHeight="1">
      <c r="D12374" s="2"/>
    </row>
    <row r="12375" ht="13.5" customHeight="1">
      <c r="D12375" s="2"/>
    </row>
    <row r="12376" ht="13.5" customHeight="1">
      <c r="D12376" s="2"/>
    </row>
    <row r="12377" ht="13.5" customHeight="1">
      <c r="D12377" s="2"/>
    </row>
    <row r="12378" ht="13.5" customHeight="1">
      <c r="D12378" s="2"/>
    </row>
    <row r="12379" ht="13.5" customHeight="1">
      <c r="D12379" s="2"/>
    </row>
    <row r="12380" ht="13.5" customHeight="1">
      <c r="D12380" s="2"/>
    </row>
    <row r="12381" ht="13.5" customHeight="1">
      <c r="D12381" s="2"/>
    </row>
    <row r="12382" ht="13.5" customHeight="1">
      <c r="D12382" s="2"/>
    </row>
    <row r="12383" ht="13.5" customHeight="1">
      <c r="D12383" s="2"/>
    </row>
    <row r="12384" ht="13.5" customHeight="1">
      <c r="D12384" s="2"/>
    </row>
    <row r="12385" ht="13.5" customHeight="1">
      <c r="D12385" s="2"/>
    </row>
    <row r="12386" ht="13.5" customHeight="1">
      <c r="D12386" s="2"/>
    </row>
    <row r="12387" ht="13.5" customHeight="1">
      <c r="D12387" s="2"/>
    </row>
    <row r="12388" ht="13.5" customHeight="1">
      <c r="D12388" s="2"/>
    </row>
    <row r="12389" ht="13.5" customHeight="1">
      <c r="D12389" s="2"/>
    </row>
    <row r="12390" ht="13.5" customHeight="1">
      <c r="D12390" s="2"/>
    </row>
    <row r="12391" ht="13.5" customHeight="1">
      <c r="D12391" s="2"/>
    </row>
    <row r="12392" ht="13.5" customHeight="1">
      <c r="D12392" s="2"/>
    </row>
    <row r="12393" ht="13.5" customHeight="1">
      <c r="D12393" s="2"/>
    </row>
    <row r="12394" ht="13.5" customHeight="1">
      <c r="D12394" s="2"/>
    </row>
    <row r="12395" ht="13.5" customHeight="1">
      <c r="D12395" s="2"/>
    </row>
    <row r="12396" ht="13.5" customHeight="1">
      <c r="D12396" s="2"/>
    </row>
    <row r="12397" ht="13.5" customHeight="1">
      <c r="D12397" s="2"/>
    </row>
    <row r="12398" ht="13.5" customHeight="1">
      <c r="D12398" s="2"/>
    </row>
    <row r="12399" ht="13.5" customHeight="1">
      <c r="D12399" s="2"/>
    </row>
    <row r="12400" ht="13.5" customHeight="1">
      <c r="D12400" s="2"/>
    </row>
    <row r="12401" ht="13.5" customHeight="1">
      <c r="D12401" s="2"/>
    </row>
    <row r="12402" ht="13.5" customHeight="1">
      <c r="D12402" s="2"/>
    </row>
    <row r="12403" ht="13.5" customHeight="1">
      <c r="D12403" s="2"/>
    </row>
    <row r="12404" ht="13.5" customHeight="1">
      <c r="D12404" s="2"/>
    </row>
    <row r="12405" ht="13.5" customHeight="1">
      <c r="D12405" s="2"/>
    </row>
    <row r="12406" ht="13.5" customHeight="1">
      <c r="D12406" s="2"/>
    </row>
    <row r="12407" ht="13.5" customHeight="1">
      <c r="D12407" s="2"/>
    </row>
    <row r="12408" ht="13.5" customHeight="1">
      <c r="D12408" s="2"/>
    </row>
    <row r="12409" ht="13.5" customHeight="1">
      <c r="D12409" s="2"/>
    </row>
    <row r="12410" ht="13.5" customHeight="1">
      <c r="D12410" s="2"/>
    </row>
    <row r="12411" ht="13.5" customHeight="1">
      <c r="D12411" s="2"/>
    </row>
    <row r="12412" ht="13.5" customHeight="1">
      <c r="D12412" s="2"/>
    </row>
    <row r="12413" ht="13.5" customHeight="1">
      <c r="D12413" s="2"/>
    </row>
    <row r="12414" ht="13.5" customHeight="1">
      <c r="D12414" s="2"/>
    </row>
    <row r="12415" ht="13.5" customHeight="1">
      <c r="D12415" s="2"/>
    </row>
    <row r="12416" ht="13.5" customHeight="1">
      <c r="D12416" s="2"/>
    </row>
    <row r="12417" ht="13.5" customHeight="1">
      <c r="D12417" s="2"/>
    </row>
    <row r="12418" ht="13.5" customHeight="1">
      <c r="D12418" s="2"/>
    </row>
    <row r="12419" ht="13.5" customHeight="1">
      <c r="D12419" s="2"/>
    </row>
    <row r="12420" ht="13.5" customHeight="1">
      <c r="D12420" s="2"/>
    </row>
    <row r="12421" ht="13.5" customHeight="1">
      <c r="D12421" s="2"/>
    </row>
    <row r="12422" ht="13.5" customHeight="1">
      <c r="D12422" s="2"/>
    </row>
    <row r="12423" ht="13.5" customHeight="1">
      <c r="D12423" s="2"/>
    </row>
    <row r="12424" ht="13.5" customHeight="1">
      <c r="D12424" s="2"/>
    </row>
    <row r="12425" ht="13.5" customHeight="1">
      <c r="D12425" s="2"/>
    </row>
    <row r="12426" ht="13.5" customHeight="1">
      <c r="D12426" s="2"/>
    </row>
    <row r="12427" ht="13.5" customHeight="1">
      <c r="D12427" s="2"/>
    </row>
    <row r="12428" ht="13.5" customHeight="1">
      <c r="D12428" s="2"/>
    </row>
    <row r="12429" ht="13.5" customHeight="1">
      <c r="D12429" s="2"/>
    </row>
    <row r="12430" ht="13.5" customHeight="1">
      <c r="D12430" s="2"/>
    </row>
    <row r="12431" ht="13.5" customHeight="1">
      <c r="D12431" s="2"/>
    </row>
    <row r="12432" ht="13.5" customHeight="1">
      <c r="D12432" s="2"/>
    </row>
    <row r="12433" ht="13.5" customHeight="1">
      <c r="D12433" s="2"/>
    </row>
    <row r="12434" ht="13.5" customHeight="1">
      <c r="D12434" s="2"/>
    </row>
    <row r="12435" ht="13.5" customHeight="1">
      <c r="D12435" s="2"/>
    </row>
    <row r="12436" ht="13.5" customHeight="1">
      <c r="D12436" s="2"/>
    </row>
    <row r="12437" ht="13.5" customHeight="1">
      <c r="D12437" s="2"/>
    </row>
    <row r="12438" ht="13.5" customHeight="1">
      <c r="D12438" s="2"/>
    </row>
    <row r="12439" ht="13.5" customHeight="1">
      <c r="D12439" s="2"/>
    </row>
    <row r="12440" ht="13.5" customHeight="1">
      <c r="D12440" s="2"/>
    </row>
    <row r="12441" ht="13.5" customHeight="1">
      <c r="D12441" s="2"/>
    </row>
    <row r="12442" ht="13.5" customHeight="1">
      <c r="D12442" s="2"/>
    </row>
    <row r="12443" ht="13.5" customHeight="1">
      <c r="D12443" s="2"/>
    </row>
    <row r="12444" ht="13.5" customHeight="1">
      <c r="D12444" s="2"/>
    </row>
    <row r="12445" ht="13.5" customHeight="1">
      <c r="D12445" s="2"/>
    </row>
    <row r="12446" ht="13.5" customHeight="1">
      <c r="D12446" s="2"/>
    </row>
    <row r="12447" ht="13.5" customHeight="1">
      <c r="D12447" s="2"/>
    </row>
    <row r="12448" ht="13.5" customHeight="1">
      <c r="D12448" s="2"/>
    </row>
    <row r="12449" ht="13.5" customHeight="1">
      <c r="D12449" s="2"/>
    </row>
    <row r="12450" ht="13.5" customHeight="1">
      <c r="D12450" s="2"/>
    </row>
    <row r="12451" ht="13.5" customHeight="1">
      <c r="D12451" s="2"/>
    </row>
    <row r="12452" ht="13.5" customHeight="1">
      <c r="D12452" s="2"/>
    </row>
    <row r="12453" ht="13.5" customHeight="1">
      <c r="D12453" s="2"/>
    </row>
    <row r="12454" ht="13.5" customHeight="1">
      <c r="D12454" s="2"/>
    </row>
    <row r="12455" ht="13.5" customHeight="1">
      <c r="D12455" s="2"/>
    </row>
    <row r="12456" ht="13.5" customHeight="1">
      <c r="D12456" s="2"/>
    </row>
    <row r="12457" ht="13.5" customHeight="1">
      <c r="D12457" s="2"/>
    </row>
    <row r="12458" ht="13.5" customHeight="1">
      <c r="D12458" s="2"/>
    </row>
    <row r="12459" ht="13.5" customHeight="1">
      <c r="D12459" s="2"/>
    </row>
    <row r="12460" ht="13.5" customHeight="1">
      <c r="D12460" s="2"/>
    </row>
    <row r="12461" ht="13.5" customHeight="1">
      <c r="D12461" s="2"/>
    </row>
    <row r="12462" ht="13.5" customHeight="1">
      <c r="D12462" s="2"/>
    </row>
    <row r="12463" ht="13.5" customHeight="1">
      <c r="D12463" s="2"/>
    </row>
    <row r="12464" ht="13.5" customHeight="1">
      <c r="D12464" s="2"/>
    </row>
    <row r="12465" ht="13.5" customHeight="1">
      <c r="D12465" s="2"/>
    </row>
    <row r="12466" ht="13.5" customHeight="1">
      <c r="D12466" s="2"/>
    </row>
    <row r="12467" ht="13.5" customHeight="1">
      <c r="D12467" s="2"/>
    </row>
    <row r="12468" ht="13.5" customHeight="1">
      <c r="D12468" s="2"/>
    </row>
    <row r="12469" ht="13.5" customHeight="1">
      <c r="D12469" s="2"/>
    </row>
    <row r="12470" ht="13.5" customHeight="1">
      <c r="D12470" s="2"/>
    </row>
    <row r="12471" ht="13.5" customHeight="1">
      <c r="D12471" s="2"/>
    </row>
    <row r="12472" ht="13.5" customHeight="1">
      <c r="D12472" s="2"/>
    </row>
    <row r="12473" ht="13.5" customHeight="1">
      <c r="D12473" s="2"/>
    </row>
    <row r="12474" ht="13.5" customHeight="1">
      <c r="D12474" s="2"/>
    </row>
    <row r="12475" ht="13.5" customHeight="1">
      <c r="D12475" s="2"/>
    </row>
    <row r="12476" ht="13.5" customHeight="1">
      <c r="D12476" s="2"/>
    </row>
    <row r="12477" ht="13.5" customHeight="1">
      <c r="D12477" s="2"/>
    </row>
    <row r="12478" ht="13.5" customHeight="1">
      <c r="D12478" s="2"/>
    </row>
    <row r="12479" ht="13.5" customHeight="1">
      <c r="D12479" s="2"/>
    </row>
    <row r="12480" ht="13.5" customHeight="1">
      <c r="D12480" s="2"/>
    </row>
    <row r="12481" ht="13.5" customHeight="1">
      <c r="D12481" s="2"/>
    </row>
    <row r="12482" ht="13.5" customHeight="1">
      <c r="D12482" s="2"/>
    </row>
    <row r="12483" ht="13.5" customHeight="1">
      <c r="D12483" s="2"/>
    </row>
    <row r="12484" ht="13.5" customHeight="1">
      <c r="D12484" s="2"/>
    </row>
    <row r="12485" ht="13.5" customHeight="1">
      <c r="D12485" s="2"/>
    </row>
    <row r="12486" ht="13.5" customHeight="1">
      <c r="D12486" s="2"/>
    </row>
    <row r="12487" ht="13.5" customHeight="1">
      <c r="D12487" s="2"/>
    </row>
    <row r="12488" ht="13.5" customHeight="1">
      <c r="D12488" s="2"/>
    </row>
    <row r="12489" ht="13.5" customHeight="1">
      <c r="D12489" s="2"/>
    </row>
    <row r="12490" ht="13.5" customHeight="1">
      <c r="D12490" s="2"/>
    </row>
    <row r="12491" ht="13.5" customHeight="1">
      <c r="D12491" s="2"/>
    </row>
    <row r="12492" ht="13.5" customHeight="1">
      <c r="D12492" s="2"/>
    </row>
    <row r="12493" ht="13.5" customHeight="1">
      <c r="D12493" s="2"/>
    </row>
    <row r="12494" ht="13.5" customHeight="1">
      <c r="D12494" s="2"/>
    </row>
    <row r="12495" ht="13.5" customHeight="1">
      <c r="D12495" s="2"/>
    </row>
    <row r="12496" ht="13.5" customHeight="1">
      <c r="D12496" s="2"/>
    </row>
    <row r="12497" ht="13.5" customHeight="1">
      <c r="D12497" s="2"/>
    </row>
    <row r="12498" ht="13.5" customHeight="1">
      <c r="D12498" s="2"/>
    </row>
    <row r="12499" ht="13.5" customHeight="1">
      <c r="D12499" s="2"/>
    </row>
    <row r="12500" ht="13.5" customHeight="1">
      <c r="D12500" s="2"/>
    </row>
    <row r="12501" ht="13.5" customHeight="1">
      <c r="D12501" s="2"/>
    </row>
    <row r="12502" ht="13.5" customHeight="1">
      <c r="D12502" s="2"/>
    </row>
    <row r="12503" ht="13.5" customHeight="1">
      <c r="D12503" s="2"/>
    </row>
    <row r="12504" ht="13.5" customHeight="1">
      <c r="D12504" s="2"/>
    </row>
    <row r="12505" ht="13.5" customHeight="1">
      <c r="D12505" s="2"/>
    </row>
    <row r="12506" ht="13.5" customHeight="1">
      <c r="D12506" s="2"/>
    </row>
    <row r="12507" ht="13.5" customHeight="1">
      <c r="D12507" s="2"/>
    </row>
    <row r="12508" ht="13.5" customHeight="1">
      <c r="D12508" s="2"/>
    </row>
    <row r="12509" ht="13.5" customHeight="1">
      <c r="D12509" s="2"/>
    </row>
    <row r="12510" ht="13.5" customHeight="1">
      <c r="D12510" s="2"/>
    </row>
    <row r="12511" ht="13.5" customHeight="1">
      <c r="D12511" s="2"/>
    </row>
    <row r="12512" ht="13.5" customHeight="1">
      <c r="D12512" s="2"/>
    </row>
    <row r="12513" ht="13.5" customHeight="1">
      <c r="D12513" s="2"/>
    </row>
    <row r="12514" ht="13.5" customHeight="1">
      <c r="D12514" s="2"/>
    </row>
    <row r="12515" ht="13.5" customHeight="1">
      <c r="D12515" s="2"/>
    </row>
    <row r="12516" ht="13.5" customHeight="1">
      <c r="D12516" s="2"/>
    </row>
    <row r="12517" ht="13.5" customHeight="1">
      <c r="D12517" s="2"/>
    </row>
    <row r="12518" ht="13.5" customHeight="1">
      <c r="D12518" s="2"/>
    </row>
    <row r="12519" ht="13.5" customHeight="1">
      <c r="D12519" s="2"/>
    </row>
    <row r="12520" ht="13.5" customHeight="1">
      <c r="D12520" s="2"/>
    </row>
    <row r="12521" ht="13.5" customHeight="1">
      <c r="D12521" s="2"/>
    </row>
    <row r="12522" ht="13.5" customHeight="1">
      <c r="D12522" s="2"/>
    </row>
    <row r="12523" ht="13.5" customHeight="1">
      <c r="D12523" s="2"/>
    </row>
    <row r="12524" ht="13.5" customHeight="1">
      <c r="D12524" s="2"/>
    </row>
    <row r="12525" ht="13.5" customHeight="1">
      <c r="D12525" s="2"/>
    </row>
    <row r="12526" ht="13.5" customHeight="1">
      <c r="D12526" s="2"/>
    </row>
    <row r="12527" ht="13.5" customHeight="1">
      <c r="D12527" s="2"/>
    </row>
    <row r="12528" ht="13.5" customHeight="1">
      <c r="D12528" s="2"/>
    </row>
    <row r="12529" ht="13.5" customHeight="1">
      <c r="D12529" s="2"/>
    </row>
    <row r="12530" ht="13.5" customHeight="1">
      <c r="D12530" s="2"/>
    </row>
    <row r="12531" ht="13.5" customHeight="1">
      <c r="D12531" s="2"/>
    </row>
    <row r="12532" ht="13.5" customHeight="1">
      <c r="D12532" s="2"/>
    </row>
    <row r="12533" ht="13.5" customHeight="1">
      <c r="D12533" s="2"/>
    </row>
    <row r="12534" ht="13.5" customHeight="1">
      <c r="D12534" s="2"/>
    </row>
    <row r="12535" ht="13.5" customHeight="1">
      <c r="D12535" s="2"/>
    </row>
    <row r="12536" ht="13.5" customHeight="1">
      <c r="D12536" s="2"/>
    </row>
    <row r="12537" ht="13.5" customHeight="1">
      <c r="D12537" s="2"/>
    </row>
    <row r="12538" ht="13.5" customHeight="1">
      <c r="D12538" s="2"/>
    </row>
    <row r="12539" ht="13.5" customHeight="1">
      <c r="D12539" s="2"/>
    </row>
    <row r="12540" ht="13.5" customHeight="1">
      <c r="D12540" s="2"/>
    </row>
    <row r="12541" ht="13.5" customHeight="1">
      <c r="D12541" s="2"/>
    </row>
    <row r="12542" ht="13.5" customHeight="1">
      <c r="D12542" s="2"/>
    </row>
    <row r="12543" ht="13.5" customHeight="1">
      <c r="D12543" s="2"/>
    </row>
    <row r="12544" ht="13.5" customHeight="1">
      <c r="D12544" s="2"/>
    </row>
    <row r="12545" ht="13.5" customHeight="1">
      <c r="D12545" s="2"/>
    </row>
    <row r="12546" ht="13.5" customHeight="1">
      <c r="D12546" s="2"/>
    </row>
    <row r="12547" ht="13.5" customHeight="1">
      <c r="D12547" s="2"/>
    </row>
    <row r="12548" ht="13.5" customHeight="1">
      <c r="D12548" s="2"/>
    </row>
    <row r="12549" ht="13.5" customHeight="1">
      <c r="D12549" s="2"/>
    </row>
    <row r="12550" ht="13.5" customHeight="1">
      <c r="D12550" s="2"/>
    </row>
    <row r="12551" ht="13.5" customHeight="1">
      <c r="D12551" s="2"/>
    </row>
    <row r="12552" ht="13.5" customHeight="1">
      <c r="D12552" s="2"/>
    </row>
    <row r="12553" ht="13.5" customHeight="1">
      <c r="D12553" s="2"/>
    </row>
    <row r="12554" ht="13.5" customHeight="1">
      <c r="D12554" s="2"/>
    </row>
    <row r="12555" ht="13.5" customHeight="1">
      <c r="D12555" s="2"/>
    </row>
    <row r="12556" ht="13.5" customHeight="1">
      <c r="D12556" s="2"/>
    </row>
    <row r="12557" ht="13.5" customHeight="1">
      <c r="D12557" s="2"/>
    </row>
    <row r="12558" ht="13.5" customHeight="1">
      <c r="D12558" s="2"/>
    </row>
    <row r="12559" ht="13.5" customHeight="1">
      <c r="D12559" s="2"/>
    </row>
    <row r="12560" ht="13.5" customHeight="1">
      <c r="D12560" s="2"/>
    </row>
    <row r="12561" ht="13.5" customHeight="1">
      <c r="D12561" s="2"/>
    </row>
    <row r="12562" ht="13.5" customHeight="1">
      <c r="D12562" s="2"/>
    </row>
    <row r="12563" ht="13.5" customHeight="1">
      <c r="D12563" s="2"/>
    </row>
    <row r="12564" ht="13.5" customHeight="1">
      <c r="D12564" s="2"/>
    </row>
    <row r="12565" ht="13.5" customHeight="1">
      <c r="D12565" s="2"/>
    </row>
    <row r="12566" ht="13.5" customHeight="1">
      <c r="D12566" s="2"/>
    </row>
    <row r="12567" ht="13.5" customHeight="1">
      <c r="D12567" s="2"/>
    </row>
    <row r="12568" ht="13.5" customHeight="1">
      <c r="D12568" s="2"/>
    </row>
    <row r="12569" ht="13.5" customHeight="1">
      <c r="D12569" s="2"/>
    </row>
    <row r="12570" ht="13.5" customHeight="1">
      <c r="D12570" s="2"/>
    </row>
    <row r="12571" ht="13.5" customHeight="1">
      <c r="D12571" s="2"/>
    </row>
    <row r="12572" ht="13.5" customHeight="1">
      <c r="D12572" s="2"/>
    </row>
    <row r="12573" ht="13.5" customHeight="1">
      <c r="D12573" s="2"/>
    </row>
    <row r="12574" ht="13.5" customHeight="1">
      <c r="D12574" s="2"/>
    </row>
    <row r="12575" ht="13.5" customHeight="1">
      <c r="D12575" s="2"/>
    </row>
    <row r="12576" ht="13.5" customHeight="1">
      <c r="D12576" s="2"/>
    </row>
    <row r="12577" ht="13.5" customHeight="1">
      <c r="D12577" s="2"/>
    </row>
    <row r="12578" ht="13.5" customHeight="1">
      <c r="D12578" s="2"/>
    </row>
    <row r="12579" ht="13.5" customHeight="1">
      <c r="D12579" s="2"/>
    </row>
    <row r="12580" ht="13.5" customHeight="1">
      <c r="D12580" s="2"/>
    </row>
    <row r="12581" ht="13.5" customHeight="1">
      <c r="D12581" s="2"/>
    </row>
    <row r="12582" ht="13.5" customHeight="1">
      <c r="D12582" s="2"/>
    </row>
    <row r="12583" ht="13.5" customHeight="1">
      <c r="D12583" s="2"/>
    </row>
    <row r="12584" ht="13.5" customHeight="1">
      <c r="D12584" s="2"/>
    </row>
    <row r="12585" ht="13.5" customHeight="1">
      <c r="D12585" s="2"/>
    </row>
    <row r="12586" ht="13.5" customHeight="1">
      <c r="D12586" s="2"/>
    </row>
    <row r="12587" ht="13.5" customHeight="1">
      <c r="D12587" s="2"/>
    </row>
    <row r="12588" ht="13.5" customHeight="1">
      <c r="D12588" s="2"/>
    </row>
    <row r="12589" ht="13.5" customHeight="1">
      <c r="D12589" s="2"/>
    </row>
    <row r="12590" ht="13.5" customHeight="1">
      <c r="D12590" s="2"/>
    </row>
    <row r="12591" ht="13.5" customHeight="1">
      <c r="D12591" s="2"/>
    </row>
    <row r="12592" ht="13.5" customHeight="1">
      <c r="D12592" s="2"/>
    </row>
    <row r="12593" ht="13.5" customHeight="1">
      <c r="D12593" s="2"/>
    </row>
    <row r="12594" ht="13.5" customHeight="1">
      <c r="D12594" s="2"/>
    </row>
    <row r="12595" ht="13.5" customHeight="1">
      <c r="D12595" s="2"/>
    </row>
    <row r="12596" ht="13.5" customHeight="1">
      <c r="D12596" s="2"/>
    </row>
    <row r="12597" ht="13.5" customHeight="1">
      <c r="D12597" s="2"/>
    </row>
    <row r="12598" ht="13.5" customHeight="1">
      <c r="D12598" s="2"/>
    </row>
    <row r="12599" ht="13.5" customHeight="1">
      <c r="D12599" s="2"/>
    </row>
    <row r="12600" ht="13.5" customHeight="1">
      <c r="D12600" s="2"/>
    </row>
    <row r="12601" ht="13.5" customHeight="1">
      <c r="D12601" s="2"/>
    </row>
    <row r="12602" ht="13.5" customHeight="1">
      <c r="D12602" s="2"/>
    </row>
    <row r="12603" ht="13.5" customHeight="1">
      <c r="D12603" s="2"/>
    </row>
    <row r="12604" ht="13.5" customHeight="1">
      <c r="D12604" s="2"/>
    </row>
    <row r="12605" ht="13.5" customHeight="1">
      <c r="D12605" s="2"/>
    </row>
    <row r="12606" ht="13.5" customHeight="1">
      <c r="D12606" s="2"/>
    </row>
    <row r="12607" ht="13.5" customHeight="1">
      <c r="D12607" s="2"/>
    </row>
    <row r="12608" ht="13.5" customHeight="1">
      <c r="D12608" s="2"/>
    </row>
    <row r="12609" ht="13.5" customHeight="1">
      <c r="D12609" s="2"/>
    </row>
    <row r="12610" ht="13.5" customHeight="1">
      <c r="D12610" s="2"/>
    </row>
    <row r="12611" ht="13.5" customHeight="1">
      <c r="D12611" s="2"/>
    </row>
    <row r="12612" ht="13.5" customHeight="1">
      <c r="D12612" s="2"/>
    </row>
    <row r="12613" ht="13.5" customHeight="1">
      <c r="D12613" s="2"/>
    </row>
    <row r="12614" ht="13.5" customHeight="1">
      <c r="D12614" s="2"/>
    </row>
    <row r="12615" ht="13.5" customHeight="1">
      <c r="D12615" s="2"/>
    </row>
    <row r="12616" ht="13.5" customHeight="1">
      <c r="D12616" s="2"/>
    </row>
    <row r="12617" ht="13.5" customHeight="1">
      <c r="D12617" s="2"/>
    </row>
    <row r="12618" ht="13.5" customHeight="1">
      <c r="D12618" s="2"/>
    </row>
    <row r="12619" ht="13.5" customHeight="1">
      <c r="D12619" s="2"/>
    </row>
    <row r="12620" ht="13.5" customHeight="1">
      <c r="D12620" s="2"/>
    </row>
    <row r="12621" ht="13.5" customHeight="1">
      <c r="D12621" s="2"/>
    </row>
    <row r="12622" ht="13.5" customHeight="1">
      <c r="D12622" s="2"/>
    </row>
    <row r="12623" ht="13.5" customHeight="1">
      <c r="D12623" s="2"/>
    </row>
    <row r="12624" ht="13.5" customHeight="1">
      <c r="D12624" s="2"/>
    </row>
    <row r="12625" ht="13.5" customHeight="1">
      <c r="D12625" s="2"/>
    </row>
    <row r="12626" ht="13.5" customHeight="1">
      <c r="D12626" s="2"/>
    </row>
    <row r="12627" ht="13.5" customHeight="1">
      <c r="D12627" s="2"/>
    </row>
    <row r="12628" ht="13.5" customHeight="1">
      <c r="D12628" s="2"/>
    </row>
    <row r="12629" ht="13.5" customHeight="1">
      <c r="D12629" s="2"/>
    </row>
    <row r="12630" ht="13.5" customHeight="1">
      <c r="D12630" s="2"/>
    </row>
    <row r="12631" ht="13.5" customHeight="1">
      <c r="D12631" s="2"/>
    </row>
    <row r="12632" ht="13.5" customHeight="1">
      <c r="D12632" s="2"/>
    </row>
    <row r="12633" ht="13.5" customHeight="1">
      <c r="D12633" s="2"/>
    </row>
    <row r="12634" ht="13.5" customHeight="1">
      <c r="D12634" s="2"/>
    </row>
    <row r="12635" ht="13.5" customHeight="1">
      <c r="D12635" s="2"/>
    </row>
    <row r="12636" ht="13.5" customHeight="1">
      <c r="D12636" s="2"/>
    </row>
    <row r="12637" ht="13.5" customHeight="1">
      <c r="D12637" s="2"/>
    </row>
    <row r="12638" ht="13.5" customHeight="1">
      <c r="D12638" s="2"/>
    </row>
    <row r="12639" ht="13.5" customHeight="1">
      <c r="D12639" s="2"/>
    </row>
    <row r="12640" ht="13.5" customHeight="1">
      <c r="D12640" s="2"/>
    </row>
    <row r="12641" ht="13.5" customHeight="1">
      <c r="D12641" s="2"/>
    </row>
    <row r="12642" ht="13.5" customHeight="1">
      <c r="D12642" s="2"/>
    </row>
    <row r="12643" ht="13.5" customHeight="1">
      <c r="D12643" s="2"/>
    </row>
    <row r="12644" ht="13.5" customHeight="1">
      <c r="D12644" s="2"/>
    </row>
    <row r="12645" ht="13.5" customHeight="1">
      <c r="D12645" s="2"/>
    </row>
    <row r="12646" ht="13.5" customHeight="1">
      <c r="D12646" s="2"/>
    </row>
    <row r="12647" ht="13.5" customHeight="1">
      <c r="D12647" s="2"/>
    </row>
    <row r="12648" ht="13.5" customHeight="1">
      <c r="D12648" s="2"/>
    </row>
    <row r="12649" ht="13.5" customHeight="1">
      <c r="D12649" s="2"/>
    </row>
    <row r="12650" ht="13.5" customHeight="1">
      <c r="D12650" s="2"/>
    </row>
    <row r="12651" ht="13.5" customHeight="1">
      <c r="D12651" s="2"/>
    </row>
    <row r="12652" ht="13.5" customHeight="1">
      <c r="D12652" s="2"/>
    </row>
    <row r="12653" ht="13.5" customHeight="1">
      <c r="D12653" s="2"/>
    </row>
    <row r="12654" ht="13.5" customHeight="1">
      <c r="D12654" s="2"/>
    </row>
    <row r="12655" ht="13.5" customHeight="1">
      <c r="D12655" s="2"/>
    </row>
    <row r="12656" ht="13.5" customHeight="1">
      <c r="D12656" s="2"/>
    </row>
    <row r="12657" ht="13.5" customHeight="1">
      <c r="D12657" s="2"/>
    </row>
    <row r="12658" ht="13.5" customHeight="1">
      <c r="D12658" s="2"/>
    </row>
    <row r="12659" ht="13.5" customHeight="1">
      <c r="D12659" s="2"/>
    </row>
    <row r="12660" ht="13.5" customHeight="1">
      <c r="D12660" s="2"/>
    </row>
    <row r="12661" ht="13.5" customHeight="1">
      <c r="D12661" s="2"/>
    </row>
    <row r="12662" ht="13.5" customHeight="1">
      <c r="D12662" s="2"/>
    </row>
    <row r="12663" ht="13.5" customHeight="1">
      <c r="D12663" s="2"/>
    </row>
    <row r="12664" ht="13.5" customHeight="1">
      <c r="D12664" s="2"/>
    </row>
    <row r="12665" ht="13.5" customHeight="1">
      <c r="D12665" s="2"/>
    </row>
    <row r="12666" ht="13.5" customHeight="1">
      <c r="D12666" s="2"/>
    </row>
    <row r="12667" ht="13.5" customHeight="1">
      <c r="D12667" s="2"/>
    </row>
    <row r="12668" ht="13.5" customHeight="1">
      <c r="D12668" s="2"/>
    </row>
    <row r="12669" ht="13.5" customHeight="1">
      <c r="D12669" s="2"/>
    </row>
    <row r="12670" ht="13.5" customHeight="1">
      <c r="D12670" s="2"/>
    </row>
    <row r="12671" ht="13.5" customHeight="1">
      <c r="D12671" s="2"/>
    </row>
    <row r="12672" ht="13.5" customHeight="1">
      <c r="D12672" s="2"/>
    </row>
    <row r="12673" ht="13.5" customHeight="1">
      <c r="D12673" s="2"/>
    </row>
    <row r="12674" ht="13.5" customHeight="1">
      <c r="D12674" s="2"/>
    </row>
    <row r="12675" ht="13.5" customHeight="1">
      <c r="D12675" s="2"/>
    </row>
    <row r="12676" ht="13.5" customHeight="1">
      <c r="D12676" s="2"/>
    </row>
    <row r="12677" ht="13.5" customHeight="1">
      <c r="D12677" s="2"/>
    </row>
    <row r="12678" ht="13.5" customHeight="1">
      <c r="D12678" s="2"/>
    </row>
    <row r="12679" ht="13.5" customHeight="1">
      <c r="D12679" s="2"/>
    </row>
    <row r="12680" ht="13.5" customHeight="1">
      <c r="D12680" s="2"/>
    </row>
    <row r="12681" ht="13.5" customHeight="1">
      <c r="D12681" s="2"/>
    </row>
    <row r="12682" ht="13.5" customHeight="1">
      <c r="D12682" s="2"/>
    </row>
    <row r="12683" ht="13.5" customHeight="1">
      <c r="D12683" s="2"/>
    </row>
    <row r="12684" ht="13.5" customHeight="1">
      <c r="D12684" s="2"/>
    </row>
    <row r="12685" ht="13.5" customHeight="1">
      <c r="D12685" s="2"/>
    </row>
    <row r="12686" ht="13.5" customHeight="1">
      <c r="D12686" s="2"/>
    </row>
    <row r="12687" ht="13.5" customHeight="1">
      <c r="D12687" s="2"/>
    </row>
    <row r="12688" ht="13.5" customHeight="1">
      <c r="D12688" s="2"/>
    </row>
    <row r="12689" ht="13.5" customHeight="1">
      <c r="D12689" s="2"/>
    </row>
    <row r="12690" ht="13.5" customHeight="1">
      <c r="D12690" s="2"/>
    </row>
    <row r="12691" ht="13.5" customHeight="1">
      <c r="D12691" s="2"/>
    </row>
    <row r="12692" ht="13.5" customHeight="1">
      <c r="D12692" s="2"/>
    </row>
    <row r="12693" ht="13.5" customHeight="1">
      <c r="D12693" s="2"/>
    </row>
    <row r="12694" ht="13.5" customHeight="1">
      <c r="D12694" s="2"/>
    </row>
    <row r="12695" ht="13.5" customHeight="1">
      <c r="D12695" s="2"/>
    </row>
    <row r="12696" ht="13.5" customHeight="1">
      <c r="D12696" s="2"/>
    </row>
    <row r="12697" ht="13.5" customHeight="1">
      <c r="D12697" s="2"/>
    </row>
    <row r="12698" ht="13.5" customHeight="1">
      <c r="D12698" s="2"/>
    </row>
    <row r="12699" ht="13.5" customHeight="1">
      <c r="D12699" s="2"/>
    </row>
    <row r="12700" ht="13.5" customHeight="1">
      <c r="D12700" s="2"/>
    </row>
    <row r="12701" ht="13.5" customHeight="1">
      <c r="D12701" s="2"/>
    </row>
    <row r="12702" ht="13.5" customHeight="1">
      <c r="D12702" s="2"/>
    </row>
    <row r="12703" ht="13.5" customHeight="1">
      <c r="D12703" s="2"/>
    </row>
    <row r="12704" ht="13.5" customHeight="1">
      <c r="D12704" s="2"/>
    </row>
    <row r="12705" ht="13.5" customHeight="1">
      <c r="D12705" s="2"/>
    </row>
    <row r="12706" ht="13.5" customHeight="1">
      <c r="D12706" s="2"/>
    </row>
    <row r="12707" ht="13.5" customHeight="1">
      <c r="D12707" s="2"/>
    </row>
    <row r="12708" ht="13.5" customHeight="1">
      <c r="D12708" s="2"/>
    </row>
    <row r="12709" ht="13.5" customHeight="1">
      <c r="D12709" s="2"/>
    </row>
    <row r="12710" ht="13.5" customHeight="1">
      <c r="D12710" s="2"/>
    </row>
    <row r="12711" ht="13.5" customHeight="1">
      <c r="D12711" s="2"/>
    </row>
    <row r="12712" ht="13.5" customHeight="1">
      <c r="D12712" s="2"/>
    </row>
    <row r="12713" ht="13.5" customHeight="1">
      <c r="D12713" s="2"/>
    </row>
    <row r="12714" ht="13.5" customHeight="1">
      <c r="D12714" s="2"/>
    </row>
    <row r="12715" ht="13.5" customHeight="1">
      <c r="D12715" s="2"/>
    </row>
    <row r="12716" ht="13.5" customHeight="1">
      <c r="D12716" s="2"/>
    </row>
    <row r="12717" ht="13.5" customHeight="1">
      <c r="D12717" s="2"/>
    </row>
    <row r="12718" ht="13.5" customHeight="1">
      <c r="D12718" s="2"/>
    </row>
    <row r="12719" ht="13.5" customHeight="1">
      <c r="D12719" s="2"/>
    </row>
    <row r="12720" ht="13.5" customHeight="1">
      <c r="D12720" s="2"/>
    </row>
    <row r="12721" ht="13.5" customHeight="1">
      <c r="D12721" s="2"/>
    </row>
    <row r="12722" ht="13.5" customHeight="1">
      <c r="D12722" s="2"/>
    </row>
    <row r="12723" ht="13.5" customHeight="1">
      <c r="D12723" s="2"/>
    </row>
    <row r="12724" ht="13.5" customHeight="1">
      <c r="D12724" s="2"/>
    </row>
    <row r="12725" ht="13.5" customHeight="1">
      <c r="D12725" s="2"/>
    </row>
    <row r="12726" ht="13.5" customHeight="1">
      <c r="D12726" s="2"/>
    </row>
    <row r="12727" ht="13.5" customHeight="1">
      <c r="D12727" s="2"/>
    </row>
    <row r="12728" ht="13.5" customHeight="1">
      <c r="D12728" s="2"/>
    </row>
    <row r="12729" ht="13.5" customHeight="1">
      <c r="D12729" s="2"/>
    </row>
    <row r="12730" ht="13.5" customHeight="1">
      <c r="D12730" s="2"/>
    </row>
    <row r="12731" ht="13.5" customHeight="1">
      <c r="D12731" s="2"/>
    </row>
    <row r="12732" ht="13.5" customHeight="1">
      <c r="D12732" s="2"/>
    </row>
    <row r="12733" ht="13.5" customHeight="1">
      <c r="D12733" s="2"/>
    </row>
    <row r="12734" ht="13.5" customHeight="1">
      <c r="D12734" s="2"/>
    </row>
    <row r="12735" ht="13.5" customHeight="1">
      <c r="D12735" s="2"/>
    </row>
    <row r="12736" ht="13.5" customHeight="1">
      <c r="D12736" s="2"/>
    </row>
    <row r="12737" ht="13.5" customHeight="1">
      <c r="D12737" s="2"/>
    </row>
    <row r="12738" ht="13.5" customHeight="1">
      <c r="D12738" s="2"/>
    </row>
    <row r="12739" ht="13.5" customHeight="1">
      <c r="D12739" s="2"/>
    </row>
    <row r="12740" ht="13.5" customHeight="1">
      <c r="D12740" s="2"/>
    </row>
    <row r="12741" ht="13.5" customHeight="1">
      <c r="D12741" s="2"/>
    </row>
    <row r="12742" ht="13.5" customHeight="1">
      <c r="D12742" s="2"/>
    </row>
    <row r="12743" ht="13.5" customHeight="1">
      <c r="D12743" s="2"/>
    </row>
    <row r="12744" ht="13.5" customHeight="1">
      <c r="D12744" s="2"/>
    </row>
    <row r="12745" ht="13.5" customHeight="1">
      <c r="D12745" s="2"/>
    </row>
    <row r="12746" ht="13.5" customHeight="1">
      <c r="D12746" s="2"/>
    </row>
    <row r="12747" ht="13.5" customHeight="1">
      <c r="D12747" s="2"/>
    </row>
    <row r="12748" ht="13.5" customHeight="1">
      <c r="D12748" s="2"/>
    </row>
    <row r="12749" ht="13.5" customHeight="1">
      <c r="D12749" s="2"/>
    </row>
    <row r="12750" ht="13.5" customHeight="1">
      <c r="D12750" s="2"/>
    </row>
    <row r="12751" ht="13.5" customHeight="1">
      <c r="D12751" s="2"/>
    </row>
    <row r="12752" ht="13.5" customHeight="1">
      <c r="D12752" s="2"/>
    </row>
    <row r="12753" ht="13.5" customHeight="1">
      <c r="D12753" s="2"/>
    </row>
    <row r="12754" ht="13.5" customHeight="1">
      <c r="D12754" s="2"/>
    </row>
    <row r="12755" ht="13.5" customHeight="1">
      <c r="D12755" s="2"/>
    </row>
    <row r="12756" ht="13.5" customHeight="1">
      <c r="D12756" s="2"/>
    </row>
    <row r="12757" ht="13.5" customHeight="1">
      <c r="D12757" s="2"/>
    </row>
    <row r="12758" ht="13.5" customHeight="1">
      <c r="D12758" s="2"/>
    </row>
    <row r="12759" ht="13.5" customHeight="1">
      <c r="D12759" s="2"/>
    </row>
    <row r="12760" ht="13.5" customHeight="1">
      <c r="D12760" s="2"/>
    </row>
    <row r="12761" ht="13.5" customHeight="1">
      <c r="D12761" s="2"/>
    </row>
    <row r="12762" ht="13.5" customHeight="1">
      <c r="D12762" s="2"/>
    </row>
    <row r="12763" ht="13.5" customHeight="1">
      <c r="D12763" s="2"/>
    </row>
    <row r="12764" ht="13.5" customHeight="1">
      <c r="D12764" s="2"/>
    </row>
    <row r="12765" ht="13.5" customHeight="1">
      <c r="D12765" s="2"/>
    </row>
    <row r="12766" ht="13.5" customHeight="1">
      <c r="D12766" s="2"/>
    </row>
    <row r="12767" ht="13.5" customHeight="1">
      <c r="D12767" s="2"/>
    </row>
    <row r="12768" ht="13.5" customHeight="1">
      <c r="D12768" s="2"/>
    </row>
    <row r="12769" ht="13.5" customHeight="1">
      <c r="D12769" s="2"/>
    </row>
    <row r="12770" ht="13.5" customHeight="1">
      <c r="D12770" s="2"/>
    </row>
    <row r="12771" ht="13.5" customHeight="1">
      <c r="D12771" s="2"/>
    </row>
    <row r="12772" ht="13.5" customHeight="1">
      <c r="D12772" s="2"/>
    </row>
    <row r="12773" ht="13.5" customHeight="1">
      <c r="D12773" s="2"/>
    </row>
    <row r="12774" ht="13.5" customHeight="1">
      <c r="D12774" s="2"/>
    </row>
    <row r="12775" ht="13.5" customHeight="1">
      <c r="D12775" s="2"/>
    </row>
    <row r="12776" ht="13.5" customHeight="1">
      <c r="D12776" s="2"/>
    </row>
    <row r="12777" ht="13.5" customHeight="1">
      <c r="D12777" s="2"/>
    </row>
    <row r="12778" ht="13.5" customHeight="1">
      <c r="D12778" s="2"/>
    </row>
    <row r="12779" ht="13.5" customHeight="1">
      <c r="D12779" s="2"/>
    </row>
    <row r="12780" ht="13.5" customHeight="1">
      <c r="D12780" s="2"/>
    </row>
    <row r="12781" ht="13.5" customHeight="1">
      <c r="D12781" s="2"/>
    </row>
    <row r="12782" ht="13.5" customHeight="1">
      <c r="D12782" s="2"/>
    </row>
    <row r="12783" ht="13.5" customHeight="1">
      <c r="D12783" s="2"/>
    </row>
    <row r="12784" ht="13.5" customHeight="1">
      <c r="D12784" s="2"/>
    </row>
    <row r="12785" ht="13.5" customHeight="1">
      <c r="D12785" s="2"/>
    </row>
    <row r="12786" ht="13.5" customHeight="1">
      <c r="D12786" s="2"/>
    </row>
    <row r="12787" ht="13.5" customHeight="1">
      <c r="D12787" s="2"/>
    </row>
    <row r="12788" ht="13.5" customHeight="1">
      <c r="D12788" s="2"/>
    </row>
    <row r="12789" ht="13.5" customHeight="1">
      <c r="D12789" s="2"/>
    </row>
    <row r="12790" ht="13.5" customHeight="1">
      <c r="D12790" s="2"/>
    </row>
    <row r="12791" ht="13.5" customHeight="1">
      <c r="D12791" s="2"/>
    </row>
    <row r="12792" ht="13.5" customHeight="1">
      <c r="D12792" s="2"/>
    </row>
    <row r="12793" ht="13.5" customHeight="1">
      <c r="D12793" s="2"/>
    </row>
    <row r="12794" ht="13.5" customHeight="1">
      <c r="D12794" s="2"/>
    </row>
    <row r="12795" ht="13.5" customHeight="1">
      <c r="D12795" s="2"/>
    </row>
    <row r="12796" ht="13.5" customHeight="1">
      <c r="D12796" s="2"/>
    </row>
    <row r="12797" ht="13.5" customHeight="1">
      <c r="D12797" s="2"/>
    </row>
    <row r="12798" ht="13.5" customHeight="1">
      <c r="D12798" s="2"/>
    </row>
    <row r="12799" ht="13.5" customHeight="1">
      <c r="D12799" s="2"/>
    </row>
    <row r="12800" ht="13.5" customHeight="1">
      <c r="D12800" s="2"/>
    </row>
    <row r="12801" ht="13.5" customHeight="1">
      <c r="D12801" s="2"/>
    </row>
    <row r="12802" ht="13.5" customHeight="1">
      <c r="D12802" s="2"/>
    </row>
    <row r="12803" ht="13.5" customHeight="1">
      <c r="D12803" s="2"/>
    </row>
    <row r="12804" ht="13.5" customHeight="1">
      <c r="D12804" s="2"/>
    </row>
    <row r="12805" ht="13.5" customHeight="1">
      <c r="D12805" s="2"/>
    </row>
    <row r="12806" ht="13.5" customHeight="1">
      <c r="D12806" s="2"/>
    </row>
    <row r="12807" ht="13.5" customHeight="1">
      <c r="D12807" s="2"/>
    </row>
    <row r="12808" ht="13.5" customHeight="1">
      <c r="D12808" s="2"/>
    </row>
    <row r="12809" ht="13.5" customHeight="1">
      <c r="D12809" s="2"/>
    </row>
    <row r="12810" ht="13.5" customHeight="1">
      <c r="D12810" s="2"/>
    </row>
    <row r="12811" ht="13.5" customHeight="1">
      <c r="D12811" s="2"/>
    </row>
    <row r="12812" ht="13.5" customHeight="1">
      <c r="D12812" s="2"/>
    </row>
    <row r="12813" ht="13.5" customHeight="1">
      <c r="D12813" s="2"/>
    </row>
    <row r="12814" ht="13.5" customHeight="1">
      <c r="D12814" s="2"/>
    </row>
    <row r="12815" ht="13.5" customHeight="1">
      <c r="D12815" s="2"/>
    </row>
    <row r="12816" ht="13.5" customHeight="1">
      <c r="D12816" s="2"/>
    </row>
    <row r="12817" ht="13.5" customHeight="1">
      <c r="D12817" s="2"/>
    </row>
    <row r="12818" ht="13.5" customHeight="1">
      <c r="D12818" s="2"/>
    </row>
    <row r="12819" ht="13.5" customHeight="1">
      <c r="D12819" s="2"/>
    </row>
    <row r="12820" ht="13.5" customHeight="1">
      <c r="D12820" s="2"/>
    </row>
    <row r="12821" ht="13.5" customHeight="1">
      <c r="D12821" s="2"/>
    </row>
    <row r="12822" ht="13.5" customHeight="1">
      <c r="D12822" s="2"/>
    </row>
    <row r="12823" ht="13.5" customHeight="1">
      <c r="D12823" s="2"/>
    </row>
    <row r="12824" ht="13.5" customHeight="1">
      <c r="D12824" s="2"/>
    </row>
    <row r="12825" ht="13.5" customHeight="1">
      <c r="D12825" s="2"/>
    </row>
    <row r="12826" ht="13.5" customHeight="1">
      <c r="D12826" s="2"/>
    </row>
    <row r="12827" ht="13.5" customHeight="1">
      <c r="D12827" s="2"/>
    </row>
    <row r="12828" ht="13.5" customHeight="1">
      <c r="D12828" s="2"/>
    </row>
    <row r="12829" ht="13.5" customHeight="1">
      <c r="D12829" s="2"/>
    </row>
    <row r="12830" ht="13.5" customHeight="1">
      <c r="D12830" s="2"/>
    </row>
    <row r="12831" ht="13.5" customHeight="1">
      <c r="D12831" s="2"/>
    </row>
    <row r="12832" ht="13.5" customHeight="1">
      <c r="D12832" s="2"/>
    </row>
    <row r="12833" ht="13.5" customHeight="1">
      <c r="D12833" s="2"/>
    </row>
    <row r="12834" ht="13.5" customHeight="1">
      <c r="D12834" s="2"/>
    </row>
    <row r="12835" ht="13.5" customHeight="1">
      <c r="D12835" s="2"/>
    </row>
    <row r="12836" ht="13.5" customHeight="1">
      <c r="D12836" s="2"/>
    </row>
    <row r="12837" ht="13.5" customHeight="1">
      <c r="D12837" s="2"/>
    </row>
    <row r="12838" ht="13.5" customHeight="1">
      <c r="D12838" s="2"/>
    </row>
    <row r="12839" ht="13.5" customHeight="1">
      <c r="D12839" s="2"/>
    </row>
    <row r="12840" ht="13.5" customHeight="1">
      <c r="D12840" s="2"/>
    </row>
    <row r="12841" ht="13.5" customHeight="1">
      <c r="D12841" s="2"/>
    </row>
    <row r="12842" ht="13.5" customHeight="1">
      <c r="D12842" s="2"/>
    </row>
    <row r="12843" ht="13.5" customHeight="1">
      <c r="D12843" s="2"/>
    </row>
    <row r="12844" ht="13.5" customHeight="1">
      <c r="D12844" s="2"/>
    </row>
    <row r="12845" ht="13.5" customHeight="1">
      <c r="D12845" s="2"/>
    </row>
    <row r="12846" ht="13.5" customHeight="1">
      <c r="D12846" s="2"/>
    </row>
    <row r="12847" ht="13.5" customHeight="1">
      <c r="D12847" s="2"/>
    </row>
    <row r="12848" ht="13.5" customHeight="1">
      <c r="D12848" s="2"/>
    </row>
    <row r="12849" ht="13.5" customHeight="1">
      <c r="D12849" s="2"/>
    </row>
    <row r="12850" ht="13.5" customHeight="1">
      <c r="D12850" s="2"/>
    </row>
    <row r="12851" ht="13.5" customHeight="1">
      <c r="D12851" s="2"/>
    </row>
    <row r="12852" ht="13.5" customHeight="1">
      <c r="D12852" s="2"/>
    </row>
    <row r="12853" ht="13.5" customHeight="1">
      <c r="D12853" s="2"/>
    </row>
    <row r="12854" ht="13.5" customHeight="1">
      <c r="D12854" s="2"/>
    </row>
    <row r="12855" ht="13.5" customHeight="1">
      <c r="D12855" s="2"/>
    </row>
    <row r="12856" ht="13.5" customHeight="1">
      <c r="D12856" s="2"/>
    </row>
    <row r="12857" ht="13.5" customHeight="1">
      <c r="D12857" s="2"/>
    </row>
    <row r="12858" ht="13.5" customHeight="1">
      <c r="D12858" s="2"/>
    </row>
    <row r="12859" ht="13.5" customHeight="1">
      <c r="D12859" s="2"/>
    </row>
    <row r="12860" ht="13.5" customHeight="1">
      <c r="D12860" s="2"/>
    </row>
    <row r="12861" ht="13.5" customHeight="1">
      <c r="D12861" s="2"/>
    </row>
    <row r="12862" ht="13.5" customHeight="1">
      <c r="D12862" s="2"/>
    </row>
    <row r="12863" ht="13.5" customHeight="1">
      <c r="D12863" s="2"/>
    </row>
    <row r="12864" ht="13.5" customHeight="1">
      <c r="D12864" s="2"/>
    </row>
    <row r="12865" ht="13.5" customHeight="1">
      <c r="D12865" s="2"/>
    </row>
    <row r="12866" ht="13.5" customHeight="1">
      <c r="D12866" s="2"/>
    </row>
    <row r="12867" ht="13.5" customHeight="1">
      <c r="D12867" s="2"/>
    </row>
    <row r="12868" ht="13.5" customHeight="1">
      <c r="D12868" s="2"/>
    </row>
    <row r="12869" ht="13.5" customHeight="1">
      <c r="D12869" s="2"/>
    </row>
    <row r="12870" ht="13.5" customHeight="1">
      <c r="D12870" s="2"/>
    </row>
    <row r="12871" ht="13.5" customHeight="1">
      <c r="D12871" s="2"/>
    </row>
    <row r="12872" ht="13.5" customHeight="1">
      <c r="D12872" s="2"/>
    </row>
    <row r="12873" ht="13.5" customHeight="1">
      <c r="D12873" s="2"/>
    </row>
    <row r="12874" ht="13.5" customHeight="1">
      <c r="D12874" s="2"/>
    </row>
    <row r="12875" ht="13.5" customHeight="1">
      <c r="D12875" s="2"/>
    </row>
    <row r="12876" ht="13.5" customHeight="1">
      <c r="D12876" s="2"/>
    </row>
    <row r="12877" ht="13.5" customHeight="1">
      <c r="D12877" s="2"/>
    </row>
    <row r="12878" ht="13.5" customHeight="1">
      <c r="D12878" s="2"/>
    </row>
    <row r="12879" ht="13.5" customHeight="1">
      <c r="D12879" s="2"/>
    </row>
    <row r="12880" ht="13.5" customHeight="1">
      <c r="D12880" s="2"/>
    </row>
    <row r="12881" ht="13.5" customHeight="1">
      <c r="D12881" s="2"/>
    </row>
    <row r="12882" ht="13.5" customHeight="1">
      <c r="D12882" s="2"/>
    </row>
    <row r="12883" ht="13.5" customHeight="1">
      <c r="D12883" s="2"/>
    </row>
    <row r="12884" ht="13.5" customHeight="1">
      <c r="D12884" s="2"/>
    </row>
    <row r="12885" ht="13.5" customHeight="1">
      <c r="D12885" s="2"/>
    </row>
    <row r="12886" ht="13.5" customHeight="1">
      <c r="D12886" s="2"/>
    </row>
    <row r="12887" ht="13.5" customHeight="1">
      <c r="D12887" s="2"/>
    </row>
    <row r="12888" ht="13.5" customHeight="1">
      <c r="D12888" s="2"/>
    </row>
    <row r="12889" ht="13.5" customHeight="1">
      <c r="D12889" s="2"/>
    </row>
    <row r="12890" ht="13.5" customHeight="1">
      <c r="D12890" s="2"/>
    </row>
    <row r="12891" ht="13.5" customHeight="1">
      <c r="D12891" s="2"/>
    </row>
    <row r="12892" ht="13.5" customHeight="1">
      <c r="D12892" s="2"/>
    </row>
    <row r="12893" ht="13.5" customHeight="1">
      <c r="D12893" s="2"/>
    </row>
    <row r="12894" ht="13.5" customHeight="1">
      <c r="D12894" s="2"/>
    </row>
    <row r="12895" ht="13.5" customHeight="1">
      <c r="D12895" s="2"/>
    </row>
    <row r="12896" ht="13.5" customHeight="1">
      <c r="D12896" s="2"/>
    </row>
    <row r="12897" ht="13.5" customHeight="1">
      <c r="D12897" s="2"/>
    </row>
    <row r="12898" ht="13.5" customHeight="1">
      <c r="D12898" s="2"/>
    </row>
    <row r="12899" ht="13.5" customHeight="1">
      <c r="D12899" s="2"/>
    </row>
    <row r="12900" ht="13.5" customHeight="1">
      <c r="D12900" s="2"/>
    </row>
    <row r="12901" ht="13.5" customHeight="1">
      <c r="D12901" s="2"/>
    </row>
    <row r="12902" ht="13.5" customHeight="1">
      <c r="D12902" s="2"/>
    </row>
    <row r="12903" ht="13.5" customHeight="1">
      <c r="D12903" s="2"/>
    </row>
    <row r="12904" ht="13.5" customHeight="1">
      <c r="D12904" s="2"/>
    </row>
    <row r="12905" ht="13.5" customHeight="1">
      <c r="D12905" s="2"/>
    </row>
    <row r="12906" ht="13.5" customHeight="1">
      <c r="D12906" s="2"/>
    </row>
    <row r="12907" ht="13.5" customHeight="1">
      <c r="D12907" s="2"/>
    </row>
    <row r="12908" ht="13.5" customHeight="1">
      <c r="D12908" s="2"/>
    </row>
    <row r="12909" ht="13.5" customHeight="1">
      <c r="D12909" s="2"/>
    </row>
    <row r="12910" ht="13.5" customHeight="1">
      <c r="D12910" s="2"/>
    </row>
    <row r="12911" ht="13.5" customHeight="1">
      <c r="D12911" s="2"/>
    </row>
    <row r="12912" ht="13.5" customHeight="1">
      <c r="D12912" s="2"/>
    </row>
    <row r="12913" ht="13.5" customHeight="1">
      <c r="D12913" s="2"/>
    </row>
    <row r="12914" ht="13.5" customHeight="1">
      <c r="D12914" s="2"/>
    </row>
    <row r="12915" ht="13.5" customHeight="1">
      <c r="D12915" s="2"/>
    </row>
    <row r="12916" ht="13.5" customHeight="1">
      <c r="D12916" s="2"/>
    </row>
    <row r="12917" ht="13.5" customHeight="1">
      <c r="D12917" s="2"/>
    </row>
    <row r="12918" ht="13.5" customHeight="1">
      <c r="D12918" s="2"/>
    </row>
    <row r="12919" ht="13.5" customHeight="1">
      <c r="D12919" s="2"/>
    </row>
    <row r="12920" ht="13.5" customHeight="1">
      <c r="D12920" s="2"/>
    </row>
    <row r="12921" ht="13.5" customHeight="1">
      <c r="D12921" s="2"/>
    </row>
    <row r="12922" ht="13.5" customHeight="1">
      <c r="D12922" s="2"/>
    </row>
    <row r="12923" ht="13.5" customHeight="1">
      <c r="D12923" s="2"/>
    </row>
    <row r="12924" ht="13.5" customHeight="1">
      <c r="D12924" s="2"/>
    </row>
    <row r="12925" ht="13.5" customHeight="1">
      <c r="D12925" s="2"/>
    </row>
    <row r="12926" ht="13.5" customHeight="1">
      <c r="D12926" s="2"/>
    </row>
    <row r="12927" ht="13.5" customHeight="1">
      <c r="D12927" s="2"/>
    </row>
    <row r="12928" ht="13.5" customHeight="1">
      <c r="D12928" s="2"/>
    </row>
    <row r="12929" ht="13.5" customHeight="1">
      <c r="D12929" s="2"/>
    </row>
    <row r="12930" ht="13.5" customHeight="1">
      <c r="D12930" s="2"/>
    </row>
    <row r="12931" ht="13.5" customHeight="1">
      <c r="D12931" s="2"/>
    </row>
    <row r="12932" ht="13.5" customHeight="1">
      <c r="D12932" s="2"/>
    </row>
    <row r="12933" ht="13.5" customHeight="1">
      <c r="D12933" s="2"/>
    </row>
    <row r="12934" ht="13.5" customHeight="1">
      <c r="D12934" s="2"/>
    </row>
    <row r="12935" ht="13.5" customHeight="1">
      <c r="D12935" s="2"/>
    </row>
    <row r="12936" ht="13.5" customHeight="1">
      <c r="D12936" s="2"/>
    </row>
    <row r="12937" ht="13.5" customHeight="1">
      <c r="D12937" s="2"/>
    </row>
    <row r="12938" ht="13.5" customHeight="1">
      <c r="D12938" s="2"/>
    </row>
    <row r="12939" ht="13.5" customHeight="1">
      <c r="D12939" s="2"/>
    </row>
    <row r="12940" ht="13.5" customHeight="1">
      <c r="D12940" s="2"/>
    </row>
    <row r="12941" ht="13.5" customHeight="1">
      <c r="D12941" s="2"/>
    </row>
    <row r="12942" ht="13.5" customHeight="1">
      <c r="D12942" s="2"/>
    </row>
    <row r="12943" ht="13.5" customHeight="1">
      <c r="D12943" s="2"/>
    </row>
    <row r="12944" ht="13.5" customHeight="1">
      <c r="D12944" s="2"/>
    </row>
    <row r="12945" ht="13.5" customHeight="1">
      <c r="D12945" s="2"/>
    </row>
    <row r="12946" ht="13.5" customHeight="1">
      <c r="D12946" s="2"/>
    </row>
    <row r="12947" ht="13.5" customHeight="1">
      <c r="D12947" s="2"/>
    </row>
    <row r="12948" ht="13.5" customHeight="1">
      <c r="D12948" s="2"/>
    </row>
    <row r="12949" ht="13.5" customHeight="1">
      <c r="D12949" s="2"/>
    </row>
    <row r="12950" ht="13.5" customHeight="1">
      <c r="D12950" s="2"/>
    </row>
    <row r="12951" ht="13.5" customHeight="1">
      <c r="D12951" s="2"/>
    </row>
    <row r="12952" ht="13.5" customHeight="1">
      <c r="D12952" s="2"/>
    </row>
    <row r="12953" ht="13.5" customHeight="1">
      <c r="D12953" s="2"/>
    </row>
    <row r="12954" ht="13.5" customHeight="1">
      <c r="D12954" s="2"/>
    </row>
    <row r="12955" ht="13.5" customHeight="1">
      <c r="D12955" s="2"/>
    </row>
    <row r="12956" ht="13.5" customHeight="1">
      <c r="D12956" s="2"/>
    </row>
    <row r="12957" ht="13.5" customHeight="1">
      <c r="D12957" s="2"/>
    </row>
    <row r="12958" ht="13.5" customHeight="1">
      <c r="D12958" s="2"/>
    </row>
    <row r="12959" ht="13.5" customHeight="1">
      <c r="D12959" s="2"/>
    </row>
    <row r="12960" ht="13.5" customHeight="1">
      <c r="D12960" s="2"/>
    </row>
    <row r="12961" ht="13.5" customHeight="1">
      <c r="D12961" s="2"/>
    </row>
    <row r="12962" ht="13.5" customHeight="1">
      <c r="D12962" s="2"/>
    </row>
    <row r="12963" ht="13.5" customHeight="1">
      <c r="D12963" s="2"/>
    </row>
    <row r="12964" ht="13.5" customHeight="1">
      <c r="D12964" s="2"/>
    </row>
    <row r="12965" ht="13.5" customHeight="1">
      <c r="D12965" s="2"/>
    </row>
    <row r="12966" ht="13.5" customHeight="1">
      <c r="D12966" s="2"/>
    </row>
    <row r="12967" ht="13.5" customHeight="1">
      <c r="D12967" s="2"/>
    </row>
    <row r="12968" ht="13.5" customHeight="1">
      <c r="D12968" s="2"/>
    </row>
    <row r="12969" ht="13.5" customHeight="1">
      <c r="D12969" s="2"/>
    </row>
    <row r="12970" ht="13.5" customHeight="1">
      <c r="D12970" s="2"/>
    </row>
    <row r="12971" ht="13.5" customHeight="1">
      <c r="D12971" s="2"/>
    </row>
    <row r="12972" ht="13.5" customHeight="1">
      <c r="D12972" s="2"/>
    </row>
    <row r="12973" ht="13.5" customHeight="1">
      <c r="D12973" s="2"/>
    </row>
    <row r="12974" ht="13.5" customHeight="1">
      <c r="D12974" s="2"/>
    </row>
    <row r="12975" ht="13.5" customHeight="1">
      <c r="D12975" s="2"/>
    </row>
    <row r="12976" ht="13.5" customHeight="1">
      <c r="D12976" s="2"/>
    </row>
    <row r="12977" ht="13.5" customHeight="1">
      <c r="D12977" s="2"/>
    </row>
    <row r="12978" ht="13.5" customHeight="1">
      <c r="D12978" s="2"/>
    </row>
    <row r="12979" ht="13.5" customHeight="1">
      <c r="D12979" s="2"/>
    </row>
    <row r="12980" ht="13.5" customHeight="1">
      <c r="D12980" s="2"/>
    </row>
    <row r="12981" ht="13.5" customHeight="1">
      <c r="D12981" s="2"/>
    </row>
    <row r="12982" ht="13.5" customHeight="1">
      <c r="D12982" s="2"/>
    </row>
    <row r="12983" ht="13.5" customHeight="1">
      <c r="D12983" s="2"/>
    </row>
    <row r="12984" ht="13.5" customHeight="1">
      <c r="D12984" s="2"/>
    </row>
    <row r="12985" ht="13.5" customHeight="1">
      <c r="D12985" s="2"/>
    </row>
    <row r="12986" ht="13.5" customHeight="1">
      <c r="D12986" s="2"/>
    </row>
    <row r="12987" ht="13.5" customHeight="1">
      <c r="D12987" s="2"/>
    </row>
    <row r="12988" ht="13.5" customHeight="1">
      <c r="D12988" s="2"/>
    </row>
    <row r="12989" ht="13.5" customHeight="1">
      <c r="D12989" s="2"/>
    </row>
    <row r="12990" ht="13.5" customHeight="1">
      <c r="D12990" s="2"/>
    </row>
    <row r="12991" ht="13.5" customHeight="1">
      <c r="D12991" s="2"/>
    </row>
    <row r="12992" ht="13.5" customHeight="1">
      <c r="D12992" s="2"/>
    </row>
    <row r="12993" ht="13.5" customHeight="1">
      <c r="D12993" s="2"/>
    </row>
    <row r="12994" ht="13.5" customHeight="1">
      <c r="D12994" s="2"/>
    </row>
    <row r="12995" ht="13.5" customHeight="1">
      <c r="D12995" s="2"/>
    </row>
    <row r="12996" ht="13.5" customHeight="1">
      <c r="D12996" s="2"/>
    </row>
    <row r="12997" ht="13.5" customHeight="1">
      <c r="D12997" s="2"/>
    </row>
    <row r="12998" ht="13.5" customHeight="1">
      <c r="D12998" s="2"/>
    </row>
    <row r="12999" ht="13.5" customHeight="1">
      <c r="D12999" s="2"/>
    </row>
    <row r="13000" ht="13.5" customHeight="1">
      <c r="D13000" s="2"/>
    </row>
    <row r="13001" ht="13.5" customHeight="1">
      <c r="D13001" s="2"/>
    </row>
    <row r="13002" ht="13.5" customHeight="1">
      <c r="D13002" s="2"/>
    </row>
    <row r="13003" ht="13.5" customHeight="1">
      <c r="D13003" s="2"/>
    </row>
    <row r="13004" ht="13.5" customHeight="1">
      <c r="D13004" s="2"/>
    </row>
    <row r="13005" ht="13.5" customHeight="1">
      <c r="D13005" s="2"/>
    </row>
    <row r="13006" ht="13.5" customHeight="1">
      <c r="D13006" s="2"/>
    </row>
    <row r="13007" ht="13.5" customHeight="1">
      <c r="D13007" s="2"/>
    </row>
    <row r="13008" ht="13.5" customHeight="1">
      <c r="D13008" s="2"/>
    </row>
    <row r="13009" ht="13.5" customHeight="1">
      <c r="D13009" s="2"/>
    </row>
    <row r="13010" ht="13.5" customHeight="1">
      <c r="D13010" s="2"/>
    </row>
    <row r="13011" ht="13.5" customHeight="1">
      <c r="D13011" s="2"/>
    </row>
    <row r="13012" ht="13.5" customHeight="1">
      <c r="D13012" s="2"/>
    </row>
    <row r="13013" ht="13.5" customHeight="1">
      <c r="D13013" s="2"/>
    </row>
    <row r="13014" ht="13.5" customHeight="1">
      <c r="D13014" s="2"/>
    </row>
    <row r="13015" ht="13.5" customHeight="1">
      <c r="D13015" s="2"/>
    </row>
    <row r="13016" ht="13.5" customHeight="1">
      <c r="D13016" s="2"/>
    </row>
    <row r="13017" ht="13.5" customHeight="1">
      <c r="D13017" s="2"/>
    </row>
    <row r="13018" ht="13.5" customHeight="1">
      <c r="D13018" s="2"/>
    </row>
    <row r="13019" ht="13.5" customHeight="1">
      <c r="D13019" s="2"/>
    </row>
    <row r="13020" ht="13.5" customHeight="1">
      <c r="D13020" s="2"/>
    </row>
    <row r="13021" ht="13.5" customHeight="1">
      <c r="D13021" s="2"/>
    </row>
    <row r="13022" ht="13.5" customHeight="1">
      <c r="D13022" s="2"/>
    </row>
    <row r="13023" ht="13.5" customHeight="1">
      <c r="D13023" s="2"/>
    </row>
    <row r="13024" ht="13.5" customHeight="1">
      <c r="D13024" s="2"/>
    </row>
    <row r="13025" ht="13.5" customHeight="1">
      <c r="D13025" s="2"/>
    </row>
    <row r="13026" ht="13.5" customHeight="1">
      <c r="D13026" s="2"/>
    </row>
    <row r="13027" ht="13.5" customHeight="1">
      <c r="D13027" s="2"/>
    </row>
    <row r="13028" ht="13.5" customHeight="1">
      <c r="D13028" s="2"/>
    </row>
    <row r="13029" ht="13.5" customHeight="1">
      <c r="D13029" s="2"/>
    </row>
    <row r="13030" ht="13.5" customHeight="1">
      <c r="D13030" s="2"/>
    </row>
    <row r="13031" ht="13.5" customHeight="1">
      <c r="D13031" s="2"/>
    </row>
    <row r="13032" ht="13.5" customHeight="1">
      <c r="D13032" s="2"/>
    </row>
    <row r="13033" ht="13.5" customHeight="1">
      <c r="D13033" s="2"/>
    </row>
    <row r="13034" ht="13.5" customHeight="1">
      <c r="D13034" s="2"/>
    </row>
    <row r="13035" ht="13.5" customHeight="1">
      <c r="D13035" s="2"/>
    </row>
    <row r="13036" ht="13.5" customHeight="1">
      <c r="D13036" s="2"/>
    </row>
    <row r="13037" ht="13.5" customHeight="1">
      <c r="D13037" s="2"/>
    </row>
    <row r="13038" ht="13.5" customHeight="1">
      <c r="D13038" s="2"/>
    </row>
    <row r="13039" ht="13.5" customHeight="1">
      <c r="D13039" s="2"/>
    </row>
    <row r="13040" ht="13.5" customHeight="1">
      <c r="D13040" s="2"/>
    </row>
    <row r="13041" ht="13.5" customHeight="1">
      <c r="D13041" s="2"/>
    </row>
    <row r="13042" ht="13.5" customHeight="1">
      <c r="D13042" s="2"/>
    </row>
    <row r="13043" ht="13.5" customHeight="1">
      <c r="D13043" s="2"/>
    </row>
    <row r="13044" ht="13.5" customHeight="1">
      <c r="D13044" s="2"/>
    </row>
    <row r="13045" ht="13.5" customHeight="1">
      <c r="D13045" s="2"/>
    </row>
    <row r="13046" ht="13.5" customHeight="1">
      <c r="D13046" s="2"/>
    </row>
    <row r="13047" ht="13.5" customHeight="1">
      <c r="D13047" s="2"/>
    </row>
    <row r="13048" ht="13.5" customHeight="1">
      <c r="D13048" s="2"/>
    </row>
    <row r="13049" ht="13.5" customHeight="1">
      <c r="D13049" s="2"/>
    </row>
    <row r="13050" ht="13.5" customHeight="1">
      <c r="D13050" s="2"/>
    </row>
    <row r="13051" ht="13.5" customHeight="1">
      <c r="D13051" s="2"/>
    </row>
    <row r="13052" ht="13.5" customHeight="1">
      <c r="D13052" s="2"/>
    </row>
    <row r="13053" ht="13.5" customHeight="1">
      <c r="D13053" s="2"/>
    </row>
    <row r="13054" ht="13.5" customHeight="1">
      <c r="D13054" s="2"/>
    </row>
    <row r="13055" ht="13.5" customHeight="1">
      <c r="D13055" s="2"/>
    </row>
    <row r="13056" ht="13.5" customHeight="1">
      <c r="D13056" s="2"/>
    </row>
    <row r="13057" ht="13.5" customHeight="1">
      <c r="D13057" s="2"/>
    </row>
    <row r="13058" ht="13.5" customHeight="1">
      <c r="D13058" s="2"/>
    </row>
    <row r="13059" ht="13.5" customHeight="1">
      <c r="D13059" s="2"/>
    </row>
    <row r="13060" ht="13.5" customHeight="1">
      <c r="D13060" s="2"/>
    </row>
    <row r="13061" ht="13.5" customHeight="1">
      <c r="D13061" s="2"/>
    </row>
    <row r="13062" ht="13.5" customHeight="1">
      <c r="D13062" s="2"/>
    </row>
    <row r="13063" ht="13.5" customHeight="1">
      <c r="D13063" s="2"/>
    </row>
    <row r="13064" ht="13.5" customHeight="1">
      <c r="D13064" s="2"/>
    </row>
    <row r="13065" ht="13.5" customHeight="1">
      <c r="D13065" s="2"/>
    </row>
    <row r="13066" ht="13.5" customHeight="1">
      <c r="D13066" s="2"/>
    </row>
    <row r="13067" ht="13.5" customHeight="1">
      <c r="D13067" s="2"/>
    </row>
    <row r="13068" ht="13.5" customHeight="1">
      <c r="D13068" s="2"/>
    </row>
    <row r="13069" ht="13.5" customHeight="1">
      <c r="D13069" s="2"/>
    </row>
    <row r="13070" ht="13.5" customHeight="1">
      <c r="D13070" s="2"/>
    </row>
    <row r="13071" ht="13.5" customHeight="1">
      <c r="D13071" s="2"/>
    </row>
    <row r="13072" ht="13.5" customHeight="1">
      <c r="D13072" s="2"/>
    </row>
    <row r="13073" ht="13.5" customHeight="1">
      <c r="D13073" s="2"/>
    </row>
    <row r="13074" ht="13.5" customHeight="1">
      <c r="D13074" s="2"/>
    </row>
    <row r="13075" ht="13.5" customHeight="1">
      <c r="D13075" s="2"/>
    </row>
    <row r="13076" ht="13.5" customHeight="1">
      <c r="D13076" s="2"/>
    </row>
    <row r="13077" ht="13.5" customHeight="1">
      <c r="D13077" s="2"/>
    </row>
    <row r="13078" ht="13.5" customHeight="1">
      <c r="D13078" s="2"/>
    </row>
    <row r="13079" ht="13.5" customHeight="1">
      <c r="D13079" s="2"/>
    </row>
    <row r="13080" ht="13.5" customHeight="1">
      <c r="D13080" s="2"/>
    </row>
    <row r="13081" ht="13.5" customHeight="1">
      <c r="D13081" s="2"/>
    </row>
    <row r="13082" ht="13.5" customHeight="1">
      <c r="D13082" s="2"/>
    </row>
    <row r="13083" ht="13.5" customHeight="1">
      <c r="D13083" s="2"/>
    </row>
    <row r="13084" ht="13.5" customHeight="1">
      <c r="D13084" s="2"/>
    </row>
    <row r="13085" ht="13.5" customHeight="1">
      <c r="D13085" s="2"/>
    </row>
    <row r="13086" ht="13.5" customHeight="1">
      <c r="D13086" s="2"/>
    </row>
    <row r="13087" ht="13.5" customHeight="1">
      <c r="D13087" s="2"/>
    </row>
    <row r="13088" ht="13.5" customHeight="1">
      <c r="D13088" s="2"/>
    </row>
    <row r="13089" ht="13.5" customHeight="1">
      <c r="D13089" s="2"/>
    </row>
    <row r="13090" ht="13.5" customHeight="1">
      <c r="D13090" s="2"/>
    </row>
    <row r="13091" ht="13.5" customHeight="1">
      <c r="D13091" s="2"/>
    </row>
    <row r="13092" ht="13.5" customHeight="1">
      <c r="D13092" s="2"/>
    </row>
    <row r="13093" ht="13.5" customHeight="1">
      <c r="D13093" s="2"/>
    </row>
    <row r="13094" ht="13.5" customHeight="1">
      <c r="D13094" s="2"/>
    </row>
    <row r="13095" ht="13.5" customHeight="1">
      <c r="D13095" s="2"/>
    </row>
    <row r="13096" ht="13.5" customHeight="1">
      <c r="D13096" s="2"/>
    </row>
    <row r="13097" ht="13.5" customHeight="1">
      <c r="D13097" s="2"/>
    </row>
    <row r="13098" ht="13.5" customHeight="1">
      <c r="D13098" s="2"/>
    </row>
    <row r="13099" ht="13.5" customHeight="1">
      <c r="D13099" s="2"/>
    </row>
    <row r="13100" ht="13.5" customHeight="1">
      <c r="D13100" s="2"/>
    </row>
    <row r="13101" ht="13.5" customHeight="1">
      <c r="D13101" s="2"/>
    </row>
    <row r="13102" ht="13.5" customHeight="1">
      <c r="D13102" s="2"/>
    </row>
    <row r="13103" ht="13.5" customHeight="1">
      <c r="D13103" s="2"/>
    </row>
    <row r="13104" ht="13.5" customHeight="1">
      <c r="D13104" s="2"/>
    </row>
    <row r="13105" ht="13.5" customHeight="1">
      <c r="D13105" s="2"/>
    </row>
    <row r="13106" ht="13.5" customHeight="1">
      <c r="D13106" s="2"/>
    </row>
    <row r="13107" ht="13.5" customHeight="1">
      <c r="D13107" s="2"/>
    </row>
    <row r="13108" ht="13.5" customHeight="1">
      <c r="D13108" s="2"/>
    </row>
    <row r="13109" ht="13.5" customHeight="1">
      <c r="D13109" s="2"/>
    </row>
    <row r="13110" ht="13.5" customHeight="1">
      <c r="D13110" s="2"/>
    </row>
    <row r="13111" ht="13.5" customHeight="1">
      <c r="D13111" s="2"/>
    </row>
    <row r="13112" ht="13.5" customHeight="1">
      <c r="D13112" s="2"/>
    </row>
    <row r="13113" ht="13.5" customHeight="1">
      <c r="D13113" s="2"/>
    </row>
    <row r="13114" ht="13.5" customHeight="1">
      <c r="D13114" s="2"/>
    </row>
    <row r="13115" ht="13.5" customHeight="1">
      <c r="D13115" s="2"/>
    </row>
    <row r="13116" ht="13.5" customHeight="1">
      <c r="D13116" s="2"/>
    </row>
    <row r="13117" ht="13.5" customHeight="1">
      <c r="D13117" s="2"/>
    </row>
    <row r="13118" ht="13.5" customHeight="1">
      <c r="D13118" s="2"/>
    </row>
    <row r="13119" ht="13.5" customHeight="1">
      <c r="D13119" s="2"/>
    </row>
    <row r="13120" ht="13.5" customHeight="1">
      <c r="D13120" s="2"/>
    </row>
    <row r="13121" ht="13.5" customHeight="1">
      <c r="D13121" s="2"/>
    </row>
    <row r="13122" ht="13.5" customHeight="1">
      <c r="D13122" s="2"/>
    </row>
    <row r="13123" ht="13.5" customHeight="1">
      <c r="D13123" s="2"/>
    </row>
    <row r="13124" ht="13.5" customHeight="1">
      <c r="D13124" s="2"/>
    </row>
    <row r="13125" ht="13.5" customHeight="1">
      <c r="D13125" s="2"/>
    </row>
    <row r="13126" ht="13.5" customHeight="1">
      <c r="D13126" s="2"/>
    </row>
    <row r="13127" ht="13.5" customHeight="1">
      <c r="D13127" s="2"/>
    </row>
    <row r="13128" ht="13.5" customHeight="1">
      <c r="D13128" s="2"/>
    </row>
    <row r="13129" ht="13.5" customHeight="1">
      <c r="D13129" s="2"/>
    </row>
    <row r="13130" ht="13.5" customHeight="1">
      <c r="D13130" s="2"/>
    </row>
    <row r="13131" ht="13.5" customHeight="1">
      <c r="D13131" s="2"/>
    </row>
    <row r="13132" ht="13.5" customHeight="1">
      <c r="D13132" s="2"/>
    </row>
    <row r="13133" ht="13.5" customHeight="1">
      <c r="D13133" s="2"/>
    </row>
    <row r="13134" ht="13.5" customHeight="1">
      <c r="D13134" s="2"/>
    </row>
    <row r="13135" ht="13.5" customHeight="1">
      <c r="D13135" s="2"/>
    </row>
    <row r="13136" ht="13.5" customHeight="1">
      <c r="D13136" s="2"/>
    </row>
    <row r="13137" ht="13.5" customHeight="1">
      <c r="D13137" s="2"/>
    </row>
    <row r="13138" ht="13.5" customHeight="1">
      <c r="D13138" s="2"/>
    </row>
    <row r="13139" ht="13.5" customHeight="1">
      <c r="D13139" s="2"/>
    </row>
    <row r="13140" ht="13.5" customHeight="1">
      <c r="D13140" s="2"/>
    </row>
    <row r="13141" ht="13.5" customHeight="1">
      <c r="D13141" s="2"/>
    </row>
    <row r="13142" ht="13.5" customHeight="1">
      <c r="D13142" s="2"/>
    </row>
    <row r="13143" ht="13.5" customHeight="1">
      <c r="D13143" s="2"/>
    </row>
    <row r="13144" ht="13.5" customHeight="1">
      <c r="D13144" s="2"/>
    </row>
    <row r="13145" ht="13.5" customHeight="1">
      <c r="D13145" s="2"/>
    </row>
    <row r="13146" ht="13.5" customHeight="1">
      <c r="D13146" s="2"/>
    </row>
    <row r="13147" ht="13.5" customHeight="1">
      <c r="D13147" s="2"/>
    </row>
    <row r="13148" ht="13.5" customHeight="1">
      <c r="D13148" s="2"/>
    </row>
    <row r="13149" ht="13.5" customHeight="1">
      <c r="D13149" s="2"/>
    </row>
    <row r="13150" ht="13.5" customHeight="1">
      <c r="D13150" s="2"/>
    </row>
    <row r="13151" ht="13.5" customHeight="1">
      <c r="D13151" s="2"/>
    </row>
    <row r="13152" ht="13.5" customHeight="1">
      <c r="D13152" s="2"/>
    </row>
    <row r="13153" ht="13.5" customHeight="1">
      <c r="D13153" s="2"/>
    </row>
    <row r="13154" ht="13.5" customHeight="1">
      <c r="D13154" s="2"/>
    </row>
    <row r="13155" ht="13.5" customHeight="1">
      <c r="D13155" s="2"/>
    </row>
    <row r="13156" ht="13.5" customHeight="1">
      <c r="D13156" s="2"/>
    </row>
    <row r="13157" ht="13.5" customHeight="1">
      <c r="D13157" s="2"/>
    </row>
    <row r="13158" ht="13.5" customHeight="1">
      <c r="D13158" s="2"/>
    </row>
    <row r="13159" ht="13.5" customHeight="1">
      <c r="D13159" s="2"/>
    </row>
    <row r="13160" ht="13.5" customHeight="1">
      <c r="D13160" s="2"/>
    </row>
    <row r="13161" ht="13.5" customHeight="1">
      <c r="D13161" s="2"/>
    </row>
    <row r="13162" ht="13.5" customHeight="1">
      <c r="D13162" s="2"/>
    </row>
    <row r="13163" ht="13.5" customHeight="1">
      <c r="D13163" s="2"/>
    </row>
    <row r="13164" ht="13.5" customHeight="1">
      <c r="D13164" s="2"/>
    </row>
    <row r="13165" ht="13.5" customHeight="1">
      <c r="D13165" s="2"/>
    </row>
    <row r="13166" ht="13.5" customHeight="1">
      <c r="D13166" s="2"/>
    </row>
    <row r="13167" ht="13.5" customHeight="1">
      <c r="D13167" s="2"/>
    </row>
    <row r="13168" ht="13.5" customHeight="1">
      <c r="D13168" s="2"/>
    </row>
    <row r="13169" ht="13.5" customHeight="1">
      <c r="D13169" s="2"/>
    </row>
    <row r="13170" ht="13.5" customHeight="1">
      <c r="D13170" s="2"/>
    </row>
    <row r="13171" ht="13.5" customHeight="1">
      <c r="D13171" s="2"/>
    </row>
    <row r="13172" ht="13.5" customHeight="1">
      <c r="D13172" s="2"/>
    </row>
    <row r="13173" ht="13.5" customHeight="1">
      <c r="D13173" s="2"/>
    </row>
    <row r="13174" ht="13.5" customHeight="1">
      <c r="D13174" s="2"/>
    </row>
    <row r="13175" ht="13.5" customHeight="1">
      <c r="D13175" s="2"/>
    </row>
    <row r="13176" ht="13.5" customHeight="1">
      <c r="D13176" s="2"/>
    </row>
    <row r="13177" ht="13.5" customHeight="1">
      <c r="D13177" s="2"/>
    </row>
    <row r="13178" ht="13.5" customHeight="1">
      <c r="D13178" s="2"/>
    </row>
    <row r="13179" ht="13.5" customHeight="1">
      <c r="D13179" s="2"/>
    </row>
    <row r="13180" ht="13.5" customHeight="1">
      <c r="D13180" s="2"/>
    </row>
    <row r="13181" ht="13.5" customHeight="1">
      <c r="D13181" s="2"/>
    </row>
    <row r="13182" ht="13.5" customHeight="1">
      <c r="D13182" s="2"/>
    </row>
    <row r="13183" ht="13.5" customHeight="1">
      <c r="D13183" s="2"/>
    </row>
    <row r="13184" ht="13.5" customHeight="1">
      <c r="D13184" s="2"/>
    </row>
    <row r="13185" ht="13.5" customHeight="1">
      <c r="D13185" s="2"/>
    </row>
    <row r="13186" ht="13.5" customHeight="1">
      <c r="D13186" s="2"/>
    </row>
    <row r="13187" ht="13.5" customHeight="1">
      <c r="D13187" s="2"/>
    </row>
    <row r="13188" ht="13.5" customHeight="1">
      <c r="D13188" s="2"/>
    </row>
    <row r="13189" ht="13.5" customHeight="1">
      <c r="D13189" s="2"/>
    </row>
    <row r="13190" ht="13.5" customHeight="1">
      <c r="D13190" s="2"/>
    </row>
    <row r="13191" ht="13.5" customHeight="1">
      <c r="D13191" s="2"/>
    </row>
    <row r="13192" ht="13.5" customHeight="1">
      <c r="D13192" s="2"/>
    </row>
    <row r="13193" ht="13.5" customHeight="1">
      <c r="D13193" s="2"/>
    </row>
    <row r="13194" ht="13.5" customHeight="1">
      <c r="D13194" s="2"/>
    </row>
    <row r="13195" ht="13.5" customHeight="1">
      <c r="D13195" s="2"/>
    </row>
    <row r="13196" ht="13.5" customHeight="1">
      <c r="D13196" s="2"/>
    </row>
    <row r="13197" ht="13.5" customHeight="1">
      <c r="D13197" s="2"/>
    </row>
    <row r="13198" ht="13.5" customHeight="1">
      <c r="D13198" s="2"/>
    </row>
    <row r="13199" ht="13.5" customHeight="1">
      <c r="D13199" s="2"/>
    </row>
    <row r="13200" ht="13.5" customHeight="1">
      <c r="D13200" s="2"/>
    </row>
    <row r="13201" ht="13.5" customHeight="1">
      <c r="D13201" s="2"/>
    </row>
    <row r="13202" ht="13.5" customHeight="1">
      <c r="D13202" s="2"/>
    </row>
    <row r="13203" ht="13.5" customHeight="1">
      <c r="D13203" s="2"/>
    </row>
    <row r="13204" ht="13.5" customHeight="1">
      <c r="D13204" s="2"/>
    </row>
    <row r="13205" ht="13.5" customHeight="1">
      <c r="D13205" s="2"/>
    </row>
    <row r="13206" ht="13.5" customHeight="1">
      <c r="D13206" s="2"/>
    </row>
    <row r="13207" ht="13.5" customHeight="1">
      <c r="D13207" s="2"/>
    </row>
    <row r="13208" ht="13.5" customHeight="1">
      <c r="D13208" s="2"/>
    </row>
    <row r="13209" ht="13.5" customHeight="1">
      <c r="D13209" s="2"/>
    </row>
    <row r="13210" ht="13.5" customHeight="1">
      <c r="D13210" s="2"/>
    </row>
    <row r="13211" ht="13.5" customHeight="1">
      <c r="D13211" s="2"/>
    </row>
    <row r="13212" ht="13.5" customHeight="1">
      <c r="D13212" s="2"/>
    </row>
    <row r="13213" ht="13.5" customHeight="1">
      <c r="D13213" s="2"/>
    </row>
    <row r="13214" ht="13.5" customHeight="1">
      <c r="D13214" s="2"/>
    </row>
    <row r="13215" ht="13.5" customHeight="1">
      <c r="D13215" s="2"/>
    </row>
    <row r="13216" ht="13.5" customHeight="1">
      <c r="D13216" s="2"/>
    </row>
    <row r="13217" ht="13.5" customHeight="1">
      <c r="D13217" s="2"/>
    </row>
    <row r="13218" ht="13.5" customHeight="1">
      <c r="D13218" s="2"/>
    </row>
    <row r="13219" ht="13.5" customHeight="1">
      <c r="D13219" s="2"/>
    </row>
    <row r="13220" ht="13.5" customHeight="1">
      <c r="D13220" s="2"/>
    </row>
    <row r="13221" ht="13.5" customHeight="1">
      <c r="D13221" s="2"/>
    </row>
    <row r="13222" ht="13.5" customHeight="1">
      <c r="D13222" s="2"/>
    </row>
    <row r="13223" ht="13.5" customHeight="1">
      <c r="D13223" s="2"/>
    </row>
    <row r="13224" ht="13.5" customHeight="1">
      <c r="D13224" s="2"/>
    </row>
    <row r="13225" ht="13.5" customHeight="1">
      <c r="D13225" s="2"/>
    </row>
    <row r="13226" ht="13.5" customHeight="1">
      <c r="D13226" s="2"/>
    </row>
    <row r="13227" ht="13.5" customHeight="1">
      <c r="D13227" s="2"/>
    </row>
    <row r="13228" ht="13.5" customHeight="1">
      <c r="D13228" s="2"/>
    </row>
    <row r="13229" ht="13.5" customHeight="1">
      <c r="D13229" s="2"/>
    </row>
    <row r="13230" ht="13.5" customHeight="1">
      <c r="D13230" s="2"/>
    </row>
    <row r="13231" ht="13.5" customHeight="1">
      <c r="D13231" s="2"/>
    </row>
    <row r="13232" ht="13.5" customHeight="1">
      <c r="D13232" s="2"/>
    </row>
    <row r="13233" ht="13.5" customHeight="1">
      <c r="D13233" s="2"/>
    </row>
    <row r="13234" ht="13.5" customHeight="1">
      <c r="D13234" s="2"/>
    </row>
    <row r="13235" ht="13.5" customHeight="1">
      <c r="D13235" s="2"/>
    </row>
    <row r="13236" ht="13.5" customHeight="1">
      <c r="D13236" s="2"/>
    </row>
    <row r="13237" ht="13.5" customHeight="1">
      <c r="D13237" s="2"/>
    </row>
    <row r="13238" ht="13.5" customHeight="1">
      <c r="D13238" s="2"/>
    </row>
    <row r="13239" ht="13.5" customHeight="1">
      <c r="D13239" s="2"/>
    </row>
    <row r="13240" ht="13.5" customHeight="1">
      <c r="D13240" s="2"/>
    </row>
    <row r="13241" ht="13.5" customHeight="1">
      <c r="D13241" s="2"/>
    </row>
    <row r="13242" ht="13.5" customHeight="1">
      <c r="D13242" s="2"/>
    </row>
    <row r="13243" ht="13.5" customHeight="1">
      <c r="D13243" s="2"/>
    </row>
    <row r="13244" ht="13.5" customHeight="1">
      <c r="D13244" s="2"/>
    </row>
    <row r="13245" ht="13.5" customHeight="1">
      <c r="D13245" s="2"/>
    </row>
    <row r="13246" ht="13.5" customHeight="1">
      <c r="D13246" s="2"/>
    </row>
    <row r="13247" ht="13.5" customHeight="1">
      <c r="D13247" s="2"/>
    </row>
    <row r="13248" ht="13.5" customHeight="1">
      <c r="D13248" s="2"/>
    </row>
    <row r="13249" ht="13.5" customHeight="1">
      <c r="D13249" s="2"/>
    </row>
    <row r="13250" ht="13.5" customHeight="1">
      <c r="D13250" s="2"/>
    </row>
    <row r="13251" ht="13.5" customHeight="1">
      <c r="D13251" s="2"/>
    </row>
    <row r="13252" ht="13.5" customHeight="1">
      <c r="D13252" s="2"/>
    </row>
    <row r="13253" ht="13.5" customHeight="1">
      <c r="D13253" s="2"/>
    </row>
    <row r="13254" ht="13.5" customHeight="1">
      <c r="D13254" s="2"/>
    </row>
    <row r="13255" ht="13.5" customHeight="1">
      <c r="D13255" s="2"/>
    </row>
    <row r="13256" ht="13.5" customHeight="1">
      <c r="D13256" s="2"/>
    </row>
    <row r="13257" ht="13.5" customHeight="1">
      <c r="D13257" s="2"/>
    </row>
    <row r="13258" ht="13.5" customHeight="1">
      <c r="D13258" s="2"/>
    </row>
    <row r="13259" ht="13.5" customHeight="1">
      <c r="D13259" s="2"/>
    </row>
    <row r="13260" ht="13.5" customHeight="1">
      <c r="D13260" s="2"/>
    </row>
    <row r="13261" ht="13.5" customHeight="1">
      <c r="D13261" s="2"/>
    </row>
    <row r="13262" ht="13.5" customHeight="1">
      <c r="D13262" s="2"/>
    </row>
    <row r="13263" ht="13.5" customHeight="1">
      <c r="D13263" s="2"/>
    </row>
    <row r="13264" ht="13.5" customHeight="1">
      <c r="D13264" s="2"/>
    </row>
    <row r="13265" ht="13.5" customHeight="1">
      <c r="D13265" s="2"/>
    </row>
    <row r="13266" ht="13.5" customHeight="1">
      <c r="D13266" s="2"/>
    </row>
    <row r="13267" ht="13.5" customHeight="1">
      <c r="D13267" s="2"/>
    </row>
    <row r="13268" ht="13.5" customHeight="1">
      <c r="D13268" s="2"/>
    </row>
    <row r="13269" ht="13.5" customHeight="1">
      <c r="D13269" s="2"/>
    </row>
    <row r="13270" ht="13.5" customHeight="1">
      <c r="D13270" s="2"/>
    </row>
    <row r="13271" ht="13.5" customHeight="1">
      <c r="D13271" s="2"/>
    </row>
    <row r="13272" ht="13.5" customHeight="1">
      <c r="D13272" s="2"/>
    </row>
    <row r="13273" ht="13.5" customHeight="1">
      <c r="D13273" s="2"/>
    </row>
    <row r="13274" ht="13.5" customHeight="1">
      <c r="D13274" s="2"/>
    </row>
    <row r="13275" ht="13.5" customHeight="1">
      <c r="D13275" s="2"/>
    </row>
    <row r="13276" ht="13.5" customHeight="1">
      <c r="D13276" s="2"/>
    </row>
    <row r="13277" ht="13.5" customHeight="1">
      <c r="D13277" s="2"/>
    </row>
    <row r="13278" ht="13.5" customHeight="1">
      <c r="D13278" s="2"/>
    </row>
    <row r="13279" ht="13.5" customHeight="1">
      <c r="D13279" s="2"/>
    </row>
    <row r="13280" ht="13.5" customHeight="1">
      <c r="D13280" s="2"/>
    </row>
    <row r="13281" ht="13.5" customHeight="1">
      <c r="D13281" s="2"/>
    </row>
    <row r="13282" ht="13.5" customHeight="1">
      <c r="D13282" s="2"/>
    </row>
    <row r="13283" ht="13.5" customHeight="1">
      <c r="D13283" s="2"/>
    </row>
    <row r="13284" ht="13.5" customHeight="1">
      <c r="D13284" s="2"/>
    </row>
    <row r="13285" ht="13.5" customHeight="1">
      <c r="D13285" s="2"/>
    </row>
    <row r="13286" ht="13.5" customHeight="1">
      <c r="D13286" s="2"/>
    </row>
    <row r="13287" ht="13.5" customHeight="1">
      <c r="D13287" s="2"/>
    </row>
    <row r="13288" ht="13.5" customHeight="1">
      <c r="D13288" s="2"/>
    </row>
    <row r="13289" ht="13.5" customHeight="1">
      <c r="D13289" s="2"/>
    </row>
    <row r="13290" ht="13.5" customHeight="1">
      <c r="D13290" s="2"/>
    </row>
    <row r="13291" ht="13.5" customHeight="1">
      <c r="D13291" s="2"/>
    </row>
    <row r="13292" ht="13.5" customHeight="1">
      <c r="D13292" s="2"/>
    </row>
    <row r="13293" ht="13.5" customHeight="1">
      <c r="D13293" s="2"/>
    </row>
    <row r="13294" ht="13.5" customHeight="1">
      <c r="D13294" s="2"/>
    </row>
    <row r="13295" ht="13.5" customHeight="1">
      <c r="D13295" s="2"/>
    </row>
    <row r="13296" ht="13.5" customHeight="1">
      <c r="D13296" s="2"/>
    </row>
    <row r="13297" ht="13.5" customHeight="1">
      <c r="D13297" s="2"/>
    </row>
    <row r="13298" ht="13.5" customHeight="1">
      <c r="D13298" s="2"/>
    </row>
    <row r="13299" ht="13.5" customHeight="1">
      <c r="D13299" s="2"/>
    </row>
    <row r="13300" ht="13.5" customHeight="1">
      <c r="D13300" s="2"/>
    </row>
    <row r="13301" ht="13.5" customHeight="1">
      <c r="D13301" s="2"/>
    </row>
    <row r="13302" ht="13.5" customHeight="1">
      <c r="D13302" s="2"/>
    </row>
    <row r="13303" ht="13.5" customHeight="1">
      <c r="D13303" s="2"/>
    </row>
    <row r="13304" ht="13.5" customHeight="1">
      <c r="D13304" s="2"/>
    </row>
    <row r="13305" ht="13.5" customHeight="1">
      <c r="D13305" s="2"/>
    </row>
    <row r="13306" ht="13.5" customHeight="1">
      <c r="D13306" s="2"/>
    </row>
    <row r="13307" ht="13.5" customHeight="1">
      <c r="D13307" s="2"/>
    </row>
    <row r="13308" ht="13.5" customHeight="1">
      <c r="D13308" s="2"/>
    </row>
    <row r="13309" ht="13.5" customHeight="1">
      <c r="D13309" s="2"/>
    </row>
    <row r="13310" ht="13.5" customHeight="1">
      <c r="D13310" s="2"/>
    </row>
    <row r="13311" ht="13.5" customHeight="1">
      <c r="D13311" s="2"/>
    </row>
    <row r="13312" ht="13.5" customHeight="1">
      <c r="D13312" s="2"/>
    </row>
    <row r="13313" ht="13.5" customHeight="1">
      <c r="D13313" s="2"/>
    </row>
    <row r="13314" ht="13.5" customHeight="1">
      <c r="D13314" s="2"/>
    </row>
    <row r="13315" ht="13.5" customHeight="1">
      <c r="D13315" s="2"/>
    </row>
    <row r="13316" ht="13.5" customHeight="1">
      <c r="D13316" s="2"/>
    </row>
    <row r="13317" ht="13.5" customHeight="1">
      <c r="D13317" s="2"/>
    </row>
    <row r="13318" ht="13.5" customHeight="1">
      <c r="D13318" s="2"/>
    </row>
    <row r="13319" ht="13.5" customHeight="1">
      <c r="D13319" s="2"/>
    </row>
    <row r="13320" ht="13.5" customHeight="1">
      <c r="D13320" s="2"/>
    </row>
    <row r="13321" ht="13.5" customHeight="1">
      <c r="D13321" s="2"/>
    </row>
    <row r="13322" ht="13.5" customHeight="1">
      <c r="D13322" s="2"/>
    </row>
    <row r="13323" ht="13.5" customHeight="1">
      <c r="D13323" s="2"/>
    </row>
    <row r="13324" ht="13.5" customHeight="1">
      <c r="D13324" s="2"/>
    </row>
    <row r="13325" ht="13.5" customHeight="1">
      <c r="D13325" s="2"/>
    </row>
    <row r="13326" ht="13.5" customHeight="1">
      <c r="D13326" s="2"/>
    </row>
    <row r="13327" ht="13.5" customHeight="1">
      <c r="D13327" s="2"/>
    </row>
    <row r="13328" ht="13.5" customHeight="1">
      <c r="D13328" s="2"/>
    </row>
    <row r="13329" ht="13.5" customHeight="1">
      <c r="D13329" s="2"/>
    </row>
    <row r="13330" ht="13.5" customHeight="1">
      <c r="D13330" s="2"/>
    </row>
    <row r="13331" ht="13.5" customHeight="1">
      <c r="D13331" s="2"/>
    </row>
    <row r="13332" ht="13.5" customHeight="1">
      <c r="D13332" s="2"/>
    </row>
    <row r="13333" ht="13.5" customHeight="1">
      <c r="D13333" s="2"/>
    </row>
    <row r="13334" ht="13.5" customHeight="1">
      <c r="D13334" s="2"/>
    </row>
    <row r="13335" ht="13.5" customHeight="1">
      <c r="D13335" s="2"/>
    </row>
    <row r="13336" ht="13.5" customHeight="1">
      <c r="D13336" s="2"/>
    </row>
    <row r="13337" ht="13.5" customHeight="1">
      <c r="D13337" s="2"/>
    </row>
    <row r="13338" ht="13.5" customHeight="1">
      <c r="D13338" s="2"/>
    </row>
    <row r="13339" ht="13.5" customHeight="1">
      <c r="D13339" s="2"/>
    </row>
    <row r="13340" ht="13.5" customHeight="1">
      <c r="D13340" s="2"/>
    </row>
    <row r="13341" ht="13.5" customHeight="1">
      <c r="D13341" s="2"/>
    </row>
    <row r="13342" ht="13.5" customHeight="1">
      <c r="D13342" s="2"/>
    </row>
    <row r="13343" ht="13.5" customHeight="1">
      <c r="D13343" s="2"/>
    </row>
    <row r="13344" ht="13.5" customHeight="1">
      <c r="D13344" s="2"/>
    </row>
    <row r="13345" ht="13.5" customHeight="1">
      <c r="D13345" s="2"/>
    </row>
    <row r="13346" ht="13.5" customHeight="1">
      <c r="D13346" s="2"/>
    </row>
    <row r="13347" ht="13.5" customHeight="1">
      <c r="D13347" s="2"/>
    </row>
    <row r="13348" ht="13.5" customHeight="1">
      <c r="D13348" s="2"/>
    </row>
    <row r="13349" ht="13.5" customHeight="1">
      <c r="D13349" s="2"/>
    </row>
    <row r="13350" ht="13.5" customHeight="1">
      <c r="D13350" s="2"/>
    </row>
    <row r="13351" ht="13.5" customHeight="1">
      <c r="D13351" s="2"/>
    </row>
    <row r="13352" ht="13.5" customHeight="1">
      <c r="D13352" s="2"/>
    </row>
    <row r="13353" ht="13.5" customHeight="1">
      <c r="D13353" s="2"/>
    </row>
    <row r="13354" ht="13.5" customHeight="1">
      <c r="D13354" s="2"/>
    </row>
    <row r="13355" ht="13.5" customHeight="1">
      <c r="D13355" s="2"/>
    </row>
    <row r="13356" ht="13.5" customHeight="1">
      <c r="D13356" s="2"/>
    </row>
    <row r="13357" ht="13.5" customHeight="1">
      <c r="D13357" s="2"/>
    </row>
    <row r="13358" ht="13.5" customHeight="1">
      <c r="D13358" s="2"/>
    </row>
    <row r="13359" ht="13.5" customHeight="1">
      <c r="D13359" s="2"/>
    </row>
    <row r="13360" ht="13.5" customHeight="1">
      <c r="D13360" s="2"/>
    </row>
    <row r="13361" ht="13.5" customHeight="1">
      <c r="D13361" s="2"/>
    </row>
    <row r="13362" ht="13.5" customHeight="1">
      <c r="D13362" s="2"/>
    </row>
    <row r="13363" ht="13.5" customHeight="1">
      <c r="D13363" s="2"/>
    </row>
    <row r="13364" ht="13.5" customHeight="1">
      <c r="D13364" s="2"/>
    </row>
    <row r="13365" ht="13.5" customHeight="1">
      <c r="D13365" s="2"/>
    </row>
    <row r="13366" ht="13.5" customHeight="1">
      <c r="D13366" s="2"/>
    </row>
    <row r="13367" ht="13.5" customHeight="1">
      <c r="D13367" s="2"/>
    </row>
    <row r="13368" ht="13.5" customHeight="1">
      <c r="D13368" s="2"/>
    </row>
    <row r="13369" ht="13.5" customHeight="1">
      <c r="D13369" s="2"/>
    </row>
    <row r="13370" ht="13.5" customHeight="1">
      <c r="D13370" s="2"/>
    </row>
    <row r="13371" ht="13.5" customHeight="1">
      <c r="D13371" s="2"/>
    </row>
    <row r="13372" ht="13.5" customHeight="1">
      <c r="D13372" s="2"/>
    </row>
    <row r="13373" ht="13.5" customHeight="1">
      <c r="D13373" s="2"/>
    </row>
    <row r="13374" ht="13.5" customHeight="1">
      <c r="D13374" s="2"/>
    </row>
    <row r="13375" ht="13.5" customHeight="1">
      <c r="D13375" s="2"/>
    </row>
    <row r="13376" ht="13.5" customHeight="1">
      <c r="D13376" s="2"/>
    </row>
    <row r="13377" ht="13.5" customHeight="1">
      <c r="D13377" s="2"/>
    </row>
    <row r="13378" ht="13.5" customHeight="1">
      <c r="D13378" s="2"/>
    </row>
    <row r="13379" ht="13.5" customHeight="1">
      <c r="D13379" s="2"/>
    </row>
    <row r="13380" ht="13.5" customHeight="1">
      <c r="D13380" s="2"/>
    </row>
    <row r="13381" ht="13.5" customHeight="1">
      <c r="D13381" s="2"/>
    </row>
    <row r="13382" ht="13.5" customHeight="1">
      <c r="D13382" s="2"/>
    </row>
    <row r="13383" ht="13.5" customHeight="1">
      <c r="D13383" s="2"/>
    </row>
    <row r="13384" ht="13.5" customHeight="1">
      <c r="D13384" s="2"/>
    </row>
    <row r="13385" ht="13.5" customHeight="1">
      <c r="D13385" s="2"/>
    </row>
    <row r="13386" ht="13.5" customHeight="1">
      <c r="D13386" s="2"/>
    </row>
    <row r="13387" ht="13.5" customHeight="1">
      <c r="D13387" s="2"/>
    </row>
    <row r="13388" ht="13.5" customHeight="1">
      <c r="D13388" s="2"/>
    </row>
    <row r="13389" ht="13.5" customHeight="1">
      <c r="D13389" s="2"/>
    </row>
    <row r="13390" ht="13.5" customHeight="1">
      <c r="D13390" s="2"/>
    </row>
    <row r="13391" ht="13.5" customHeight="1">
      <c r="D13391" s="2"/>
    </row>
    <row r="13392" ht="13.5" customHeight="1">
      <c r="D13392" s="2"/>
    </row>
    <row r="13393" ht="13.5" customHeight="1">
      <c r="D13393" s="2"/>
    </row>
    <row r="13394" ht="13.5" customHeight="1">
      <c r="D13394" s="2"/>
    </row>
    <row r="13395" ht="13.5" customHeight="1">
      <c r="D13395" s="2"/>
    </row>
    <row r="13396" ht="13.5" customHeight="1">
      <c r="D13396" s="2"/>
    </row>
    <row r="13397" ht="13.5" customHeight="1">
      <c r="D13397" s="2"/>
    </row>
    <row r="13398" ht="13.5" customHeight="1">
      <c r="D13398" s="2"/>
    </row>
    <row r="13399" ht="13.5" customHeight="1">
      <c r="D13399" s="2"/>
    </row>
    <row r="13400" ht="13.5" customHeight="1">
      <c r="D13400" s="2"/>
    </row>
    <row r="13401" ht="13.5" customHeight="1">
      <c r="D13401" s="2"/>
    </row>
    <row r="13402" ht="13.5" customHeight="1">
      <c r="D13402" s="2"/>
    </row>
    <row r="13403" ht="13.5" customHeight="1">
      <c r="D13403" s="2"/>
    </row>
    <row r="13404" ht="13.5" customHeight="1">
      <c r="D13404" s="2"/>
    </row>
    <row r="13405" ht="13.5" customHeight="1">
      <c r="D13405" s="2"/>
    </row>
    <row r="13406" ht="13.5" customHeight="1">
      <c r="D13406" s="2"/>
    </row>
    <row r="13407" ht="13.5" customHeight="1">
      <c r="D13407" s="2"/>
    </row>
    <row r="13408" ht="13.5" customHeight="1">
      <c r="D13408" s="2"/>
    </row>
    <row r="13409" ht="13.5" customHeight="1">
      <c r="D13409" s="2"/>
    </row>
    <row r="13410" ht="13.5" customHeight="1">
      <c r="D13410" s="2"/>
    </row>
    <row r="13411" ht="13.5" customHeight="1">
      <c r="D13411" s="2"/>
    </row>
    <row r="13412" ht="13.5" customHeight="1">
      <c r="D13412" s="2"/>
    </row>
    <row r="13413" ht="13.5" customHeight="1">
      <c r="D13413" s="2"/>
    </row>
    <row r="13414" ht="13.5" customHeight="1">
      <c r="D13414" s="2"/>
    </row>
    <row r="13415" ht="13.5" customHeight="1">
      <c r="D13415" s="2"/>
    </row>
    <row r="13416" ht="13.5" customHeight="1">
      <c r="D13416" s="2"/>
    </row>
    <row r="13417" ht="13.5" customHeight="1">
      <c r="D13417" s="2"/>
    </row>
    <row r="13418" ht="13.5" customHeight="1">
      <c r="D13418" s="2"/>
    </row>
    <row r="13419" ht="13.5" customHeight="1">
      <c r="D13419" s="2"/>
    </row>
    <row r="13420" ht="13.5" customHeight="1">
      <c r="D13420" s="2"/>
    </row>
    <row r="13421" ht="13.5" customHeight="1">
      <c r="D13421" s="2"/>
    </row>
    <row r="13422" ht="13.5" customHeight="1">
      <c r="D13422" s="2"/>
    </row>
    <row r="13423" ht="13.5" customHeight="1">
      <c r="D13423" s="2"/>
    </row>
    <row r="13424" ht="13.5" customHeight="1">
      <c r="D13424" s="2"/>
    </row>
    <row r="13425" ht="13.5" customHeight="1">
      <c r="D13425" s="2"/>
    </row>
    <row r="13426" ht="13.5" customHeight="1">
      <c r="D13426" s="2"/>
    </row>
    <row r="13427" ht="13.5" customHeight="1">
      <c r="D13427" s="2"/>
    </row>
    <row r="13428" ht="13.5" customHeight="1">
      <c r="D13428" s="2"/>
    </row>
    <row r="13429" ht="13.5" customHeight="1">
      <c r="D13429" s="2"/>
    </row>
    <row r="13430" ht="13.5" customHeight="1">
      <c r="D13430" s="2"/>
    </row>
    <row r="13431" ht="13.5" customHeight="1">
      <c r="D13431" s="2"/>
    </row>
    <row r="13432" ht="13.5" customHeight="1">
      <c r="D13432" s="2"/>
    </row>
    <row r="13433" ht="13.5" customHeight="1">
      <c r="D13433" s="2"/>
    </row>
    <row r="13434" ht="13.5" customHeight="1">
      <c r="D13434" s="2"/>
    </row>
    <row r="13435" ht="13.5" customHeight="1">
      <c r="D13435" s="2"/>
    </row>
    <row r="13436" ht="13.5" customHeight="1">
      <c r="D13436" s="2"/>
    </row>
    <row r="13437" ht="13.5" customHeight="1">
      <c r="D13437" s="2"/>
    </row>
    <row r="13438" ht="13.5" customHeight="1">
      <c r="D13438" s="2"/>
    </row>
    <row r="13439" ht="13.5" customHeight="1">
      <c r="D13439" s="2"/>
    </row>
    <row r="13440" ht="13.5" customHeight="1">
      <c r="D13440" s="2"/>
    </row>
    <row r="13441" ht="13.5" customHeight="1">
      <c r="D13441" s="2"/>
    </row>
    <row r="13442" ht="13.5" customHeight="1">
      <c r="D13442" s="2"/>
    </row>
    <row r="13443" ht="13.5" customHeight="1">
      <c r="D13443" s="2"/>
    </row>
    <row r="13444" ht="13.5" customHeight="1">
      <c r="D13444" s="2"/>
    </row>
    <row r="13445" ht="13.5" customHeight="1">
      <c r="D13445" s="2"/>
    </row>
    <row r="13446" ht="13.5" customHeight="1">
      <c r="D13446" s="2"/>
    </row>
    <row r="13447" ht="13.5" customHeight="1">
      <c r="D13447" s="2"/>
    </row>
    <row r="13448" ht="13.5" customHeight="1">
      <c r="D13448" s="2"/>
    </row>
    <row r="13449" ht="13.5" customHeight="1">
      <c r="D13449" s="2"/>
    </row>
    <row r="13450" ht="13.5" customHeight="1">
      <c r="D13450" s="2"/>
    </row>
    <row r="13451" ht="13.5" customHeight="1">
      <c r="D13451" s="2"/>
    </row>
    <row r="13452" ht="13.5" customHeight="1">
      <c r="D13452" s="2"/>
    </row>
    <row r="13453" ht="13.5" customHeight="1">
      <c r="D13453" s="2"/>
    </row>
    <row r="13454" ht="13.5" customHeight="1">
      <c r="D13454" s="2"/>
    </row>
    <row r="13455" ht="13.5" customHeight="1">
      <c r="D13455" s="2"/>
    </row>
    <row r="13456" ht="13.5" customHeight="1">
      <c r="D13456" s="2"/>
    </row>
    <row r="13457" ht="13.5" customHeight="1">
      <c r="D13457" s="2"/>
    </row>
    <row r="13458" ht="13.5" customHeight="1">
      <c r="D13458" s="2"/>
    </row>
    <row r="13459" ht="13.5" customHeight="1">
      <c r="D13459" s="2"/>
    </row>
    <row r="13460" ht="13.5" customHeight="1">
      <c r="D13460" s="2"/>
    </row>
    <row r="13461" ht="13.5" customHeight="1">
      <c r="D13461" s="2"/>
    </row>
    <row r="13462" ht="13.5" customHeight="1">
      <c r="D13462" s="2"/>
    </row>
    <row r="13463" ht="13.5" customHeight="1">
      <c r="D13463" s="2"/>
    </row>
    <row r="13464" ht="13.5" customHeight="1">
      <c r="D13464" s="2"/>
    </row>
    <row r="13465" ht="13.5" customHeight="1">
      <c r="D13465" s="2"/>
    </row>
    <row r="13466" ht="13.5" customHeight="1">
      <c r="D13466" s="2"/>
    </row>
    <row r="13467" ht="13.5" customHeight="1">
      <c r="D13467" s="2"/>
    </row>
    <row r="13468" ht="13.5" customHeight="1">
      <c r="D13468" s="2"/>
    </row>
    <row r="13469" ht="13.5" customHeight="1">
      <c r="D13469" s="2"/>
    </row>
    <row r="13470" ht="13.5" customHeight="1">
      <c r="D13470" s="2"/>
    </row>
    <row r="13471" ht="13.5" customHeight="1">
      <c r="D13471" s="2"/>
    </row>
    <row r="13472" ht="13.5" customHeight="1">
      <c r="D13472" s="2"/>
    </row>
    <row r="13473" ht="13.5" customHeight="1">
      <c r="D13473" s="2"/>
    </row>
    <row r="13474" ht="13.5" customHeight="1">
      <c r="D13474" s="2"/>
    </row>
    <row r="13475" ht="13.5" customHeight="1">
      <c r="D13475" s="2"/>
    </row>
    <row r="13476" ht="13.5" customHeight="1">
      <c r="D13476" s="2"/>
    </row>
    <row r="13477" ht="13.5" customHeight="1">
      <c r="D13477" s="2"/>
    </row>
    <row r="13478" ht="13.5" customHeight="1">
      <c r="D13478" s="2"/>
    </row>
    <row r="13479" ht="13.5" customHeight="1">
      <c r="D13479" s="2"/>
    </row>
    <row r="13480" ht="13.5" customHeight="1">
      <c r="D13480" s="2"/>
    </row>
    <row r="13481" ht="13.5" customHeight="1">
      <c r="D13481" s="2"/>
    </row>
    <row r="13482" ht="13.5" customHeight="1">
      <c r="D13482" s="2"/>
    </row>
    <row r="13483" ht="13.5" customHeight="1">
      <c r="D13483" s="2"/>
    </row>
    <row r="13484" ht="13.5" customHeight="1">
      <c r="D13484" s="2"/>
    </row>
    <row r="13485" ht="13.5" customHeight="1">
      <c r="D13485" s="2"/>
    </row>
    <row r="13486" ht="13.5" customHeight="1">
      <c r="D13486" s="2"/>
    </row>
    <row r="13487" ht="13.5" customHeight="1">
      <c r="D13487" s="2"/>
    </row>
    <row r="13488" ht="13.5" customHeight="1">
      <c r="D13488" s="2"/>
    </row>
    <row r="13489" ht="13.5" customHeight="1">
      <c r="D13489" s="2"/>
    </row>
    <row r="13490" ht="13.5" customHeight="1">
      <c r="D13490" s="2"/>
    </row>
    <row r="13491" ht="13.5" customHeight="1">
      <c r="D13491" s="2"/>
    </row>
    <row r="13492" ht="13.5" customHeight="1">
      <c r="D13492" s="2"/>
    </row>
    <row r="13493" ht="13.5" customHeight="1">
      <c r="D13493" s="2"/>
    </row>
    <row r="13494" ht="13.5" customHeight="1">
      <c r="D13494" s="2"/>
    </row>
    <row r="13495" ht="13.5" customHeight="1">
      <c r="D13495" s="2"/>
    </row>
    <row r="13496" ht="13.5" customHeight="1">
      <c r="D13496" s="2"/>
    </row>
    <row r="13497" ht="13.5" customHeight="1">
      <c r="D13497" s="2"/>
    </row>
    <row r="13498" ht="13.5" customHeight="1">
      <c r="D13498" s="2"/>
    </row>
    <row r="13499" ht="13.5" customHeight="1">
      <c r="D13499" s="2"/>
    </row>
    <row r="13500" ht="13.5" customHeight="1">
      <c r="D13500" s="2"/>
    </row>
    <row r="13501" ht="13.5" customHeight="1">
      <c r="D13501" s="2"/>
    </row>
    <row r="13502" ht="13.5" customHeight="1">
      <c r="D13502" s="2"/>
    </row>
    <row r="13503" ht="13.5" customHeight="1">
      <c r="D13503" s="2"/>
    </row>
    <row r="13504" ht="13.5" customHeight="1">
      <c r="D13504" s="2"/>
    </row>
    <row r="13505" ht="13.5" customHeight="1">
      <c r="D13505" s="2"/>
    </row>
    <row r="13506" ht="13.5" customHeight="1">
      <c r="D13506" s="2"/>
    </row>
    <row r="13507" ht="13.5" customHeight="1">
      <c r="D13507" s="2"/>
    </row>
    <row r="13508" ht="13.5" customHeight="1">
      <c r="D13508" s="2"/>
    </row>
    <row r="13509" ht="13.5" customHeight="1">
      <c r="D13509" s="2"/>
    </row>
    <row r="13510" ht="13.5" customHeight="1">
      <c r="D13510" s="2"/>
    </row>
    <row r="13511" ht="13.5" customHeight="1">
      <c r="D13511" s="2"/>
    </row>
    <row r="13512" ht="13.5" customHeight="1">
      <c r="D13512" s="2"/>
    </row>
    <row r="13513" ht="13.5" customHeight="1">
      <c r="D13513" s="2"/>
    </row>
    <row r="13514" ht="13.5" customHeight="1">
      <c r="D13514" s="2"/>
    </row>
    <row r="13515" ht="13.5" customHeight="1">
      <c r="D13515" s="2"/>
    </row>
    <row r="13516" ht="13.5" customHeight="1">
      <c r="D13516" s="2"/>
    </row>
    <row r="13517" ht="13.5" customHeight="1">
      <c r="D13517" s="2"/>
    </row>
    <row r="13518" ht="13.5" customHeight="1">
      <c r="D13518" s="2"/>
    </row>
    <row r="13519" ht="13.5" customHeight="1">
      <c r="D13519" s="2"/>
    </row>
    <row r="13520" ht="13.5" customHeight="1">
      <c r="D13520" s="2"/>
    </row>
    <row r="13521" ht="13.5" customHeight="1">
      <c r="D13521" s="2"/>
    </row>
    <row r="13522" ht="13.5" customHeight="1">
      <c r="D13522" s="2"/>
    </row>
    <row r="13523" ht="13.5" customHeight="1">
      <c r="D13523" s="2"/>
    </row>
    <row r="13524" ht="13.5" customHeight="1">
      <c r="D13524" s="2"/>
    </row>
    <row r="13525" ht="13.5" customHeight="1">
      <c r="D13525" s="2"/>
    </row>
    <row r="13526" ht="13.5" customHeight="1">
      <c r="D13526" s="2"/>
    </row>
    <row r="13527" ht="13.5" customHeight="1">
      <c r="D13527" s="2"/>
    </row>
    <row r="13528" ht="13.5" customHeight="1">
      <c r="D13528" s="2"/>
    </row>
    <row r="13529" ht="13.5" customHeight="1">
      <c r="D13529" s="2"/>
    </row>
    <row r="13530" ht="13.5" customHeight="1">
      <c r="D13530" s="2"/>
    </row>
    <row r="13531" ht="13.5" customHeight="1">
      <c r="D13531" s="2"/>
    </row>
    <row r="13532" ht="13.5" customHeight="1">
      <c r="D13532" s="2"/>
    </row>
    <row r="13533" ht="13.5" customHeight="1">
      <c r="D13533" s="2"/>
    </row>
    <row r="13534" ht="13.5" customHeight="1">
      <c r="D13534" s="2"/>
    </row>
    <row r="13535" ht="13.5" customHeight="1">
      <c r="D13535" s="2"/>
    </row>
    <row r="13536" ht="13.5" customHeight="1">
      <c r="D13536" s="2"/>
    </row>
    <row r="13537" ht="13.5" customHeight="1">
      <c r="D13537" s="2"/>
    </row>
    <row r="13538" ht="13.5" customHeight="1">
      <c r="D13538" s="2"/>
    </row>
    <row r="13539" ht="13.5" customHeight="1">
      <c r="D13539" s="2"/>
    </row>
    <row r="13540" ht="13.5" customHeight="1">
      <c r="D13540" s="2"/>
    </row>
    <row r="13541" ht="13.5" customHeight="1">
      <c r="D13541" s="2"/>
    </row>
    <row r="13542" ht="13.5" customHeight="1">
      <c r="D13542" s="2"/>
    </row>
    <row r="13543" ht="13.5" customHeight="1">
      <c r="D13543" s="2"/>
    </row>
    <row r="13544" ht="13.5" customHeight="1">
      <c r="D13544" s="2"/>
    </row>
    <row r="13545" ht="13.5" customHeight="1">
      <c r="D13545" s="2"/>
    </row>
    <row r="13546" ht="13.5" customHeight="1">
      <c r="D13546" s="2"/>
    </row>
    <row r="13547" ht="13.5" customHeight="1">
      <c r="D13547" s="2"/>
    </row>
    <row r="13548" ht="13.5" customHeight="1">
      <c r="D13548" s="2"/>
    </row>
    <row r="13549" ht="13.5" customHeight="1">
      <c r="D13549" s="2"/>
    </row>
    <row r="13550" ht="13.5" customHeight="1">
      <c r="D13550" s="2"/>
    </row>
    <row r="13551" ht="13.5" customHeight="1">
      <c r="D13551" s="2"/>
    </row>
    <row r="13552" ht="13.5" customHeight="1">
      <c r="D13552" s="2"/>
    </row>
    <row r="13553" ht="13.5" customHeight="1">
      <c r="D13553" s="2"/>
    </row>
    <row r="13554" ht="13.5" customHeight="1">
      <c r="D13554" s="2"/>
    </row>
    <row r="13555" ht="13.5" customHeight="1">
      <c r="D13555" s="2"/>
    </row>
    <row r="13556" ht="13.5" customHeight="1">
      <c r="D13556" s="2"/>
    </row>
    <row r="13557" ht="13.5" customHeight="1">
      <c r="D13557" s="2"/>
    </row>
    <row r="13558" ht="13.5" customHeight="1">
      <c r="D13558" s="2"/>
    </row>
    <row r="13559" ht="13.5" customHeight="1">
      <c r="D13559" s="2"/>
    </row>
    <row r="13560" ht="13.5" customHeight="1">
      <c r="D13560" s="2"/>
    </row>
    <row r="13561" ht="13.5" customHeight="1">
      <c r="D13561" s="2"/>
    </row>
    <row r="13562" ht="13.5" customHeight="1">
      <c r="D13562" s="2"/>
    </row>
    <row r="13563" ht="13.5" customHeight="1">
      <c r="D13563" s="2"/>
    </row>
    <row r="13564" ht="13.5" customHeight="1">
      <c r="D13564" s="2"/>
    </row>
    <row r="13565" ht="13.5" customHeight="1">
      <c r="D13565" s="2"/>
    </row>
    <row r="13566" ht="13.5" customHeight="1">
      <c r="D13566" s="2"/>
    </row>
    <row r="13567" ht="13.5" customHeight="1">
      <c r="D13567" s="2"/>
    </row>
    <row r="13568" ht="13.5" customHeight="1">
      <c r="D13568" s="2"/>
    </row>
    <row r="13569" ht="13.5" customHeight="1">
      <c r="D13569" s="2"/>
    </row>
    <row r="13570" ht="13.5" customHeight="1">
      <c r="D13570" s="2"/>
    </row>
    <row r="13571" ht="13.5" customHeight="1">
      <c r="D13571" s="2"/>
    </row>
    <row r="13572" ht="13.5" customHeight="1">
      <c r="D13572" s="2"/>
    </row>
    <row r="13573" ht="13.5" customHeight="1">
      <c r="D13573" s="2"/>
    </row>
    <row r="13574" ht="13.5" customHeight="1">
      <c r="D13574" s="2"/>
    </row>
    <row r="13575" ht="13.5" customHeight="1">
      <c r="D13575" s="2"/>
    </row>
    <row r="13576" ht="13.5" customHeight="1">
      <c r="D13576" s="2"/>
    </row>
    <row r="13577" ht="13.5" customHeight="1">
      <c r="D13577" s="2"/>
    </row>
    <row r="13578" ht="13.5" customHeight="1">
      <c r="D13578" s="2"/>
    </row>
    <row r="13579" ht="13.5" customHeight="1">
      <c r="D13579" s="2"/>
    </row>
    <row r="13580" ht="13.5" customHeight="1">
      <c r="D13580" s="2"/>
    </row>
    <row r="13581" ht="13.5" customHeight="1">
      <c r="D13581" s="2"/>
    </row>
    <row r="13582" ht="13.5" customHeight="1">
      <c r="D13582" s="2"/>
    </row>
    <row r="13583" ht="13.5" customHeight="1">
      <c r="D13583" s="2"/>
    </row>
    <row r="13584" ht="13.5" customHeight="1">
      <c r="D13584" s="2"/>
    </row>
    <row r="13585" ht="13.5" customHeight="1">
      <c r="D13585" s="2"/>
    </row>
    <row r="13586" ht="13.5" customHeight="1">
      <c r="D13586" s="2"/>
    </row>
    <row r="13587" ht="13.5" customHeight="1">
      <c r="D13587" s="2"/>
    </row>
    <row r="13588" ht="13.5" customHeight="1">
      <c r="D13588" s="2"/>
    </row>
    <row r="13589" ht="13.5" customHeight="1">
      <c r="D13589" s="2"/>
    </row>
    <row r="13590" ht="13.5" customHeight="1">
      <c r="D13590" s="2"/>
    </row>
    <row r="13591" ht="13.5" customHeight="1">
      <c r="D13591" s="2"/>
    </row>
    <row r="13592" ht="13.5" customHeight="1">
      <c r="D13592" s="2"/>
    </row>
    <row r="13593" ht="13.5" customHeight="1">
      <c r="D13593" s="2"/>
    </row>
    <row r="13594" ht="13.5" customHeight="1">
      <c r="D13594" s="2"/>
    </row>
    <row r="13595" ht="13.5" customHeight="1">
      <c r="D13595" s="2"/>
    </row>
    <row r="13596" ht="13.5" customHeight="1">
      <c r="D13596" s="2"/>
    </row>
    <row r="13597" ht="13.5" customHeight="1">
      <c r="D13597" s="2"/>
    </row>
    <row r="13598" ht="13.5" customHeight="1">
      <c r="D13598" s="2"/>
    </row>
    <row r="13599" ht="13.5" customHeight="1">
      <c r="D13599" s="2"/>
    </row>
    <row r="13600" ht="13.5" customHeight="1">
      <c r="D13600" s="2"/>
    </row>
    <row r="13601" ht="13.5" customHeight="1">
      <c r="D13601" s="2"/>
    </row>
    <row r="13602" ht="13.5" customHeight="1">
      <c r="D13602" s="2"/>
    </row>
    <row r="13603" ht="13.5" customHeight="1">
      <c r="D13603" s="2"/>
    </row>
    <row r="13604" ht="13.5" customHeight="1">
      <c r="D13604" s="2"/>
    </row>
    <row r="13605" ht="13.5" customHeight="1">
      <c r="D13605" s="2"/>
    </row>
    <row r="13606" ht="13.5" customHeight="1">
      <c r="D13606" s="2"/>
    </row>
    <row r="13607" ht="13.5" customHeight="1">
      <c r="D13607" s="2"/>
    </row>
    <row r="13608" ht="13.5" customHeight="1">
      <c r="D13608" s="2"/>
    </row>
    <row r="13609" ht="13.5" customHeight="1">
      <c r="D13609" s="2"/>
    </row>
    <row r="13610" ht="13.5" customHeight="1">
      <c r="D13610" s="2"/>
    </row>
    <row r="13611" ht="13.5" customHeight="1">
      <c r="D13611" s="2"/>
    </row>
    <row r="13612" ht="13.5" customHeight="1">
      <c r="D13612" s="2"/>
    </row>
    <row r="13613" ht="13.5" customHeight="1">
      <c r="D13613" s="2"/>
    </row>
    <row r="13614" ht="13.5" customHeight="1">
      <c r="D13614" s="2"/>
    </row>
    <row r="13615" ht="13.5" customHeight="1">
      <c r="D13615" s="2"/>
    </row>
    <row r="13616" ht="13.5" customHeight="1">
      <c r="D13616" s="2"/>
    </row>
    <row r="13617" ht="13.5" customHeight="1">
      <c r="D13617" s="2"/>
    </row>
    <row r="13618" ht="13.5" customHeight="1">
      <c r="D13618" s="2"/>
    </row>
    <row r="13619" ht="13.5" customHeight="1">
      <c r="D13619" s="2"/>
    </row>
    <row r="13620" ht="13.5" customHeight="1">
      <c r="D13620" s="2"/>
    </row>
    <row r="13621" ht="13.5" customHeight="1">
      <c r="D13621" s="2"/>
    </row>
    <row r="13622" ht="13.5" customHeight="1">
      <c r="D13622" s="2"/>
    </row>
    <row r="13623" ht="13.5" customHeight="1">
      <c r="D13623" s="2"/>
    </row>
    <row r="13624" ht="13.5" customHeight="1">
      <c r="D13624" s="2"/>
    </row>
    <row r="13625" ht="13.5" customHeight="1">
      <c r="D13625" s="2"/>
    </row>
    <row r="13626" ht="13.5" customHeight="1">
      <c r="D13626" s="2"/>
    </row>
    <row r="13627" ht="13.5" customHeight="1">
      <c r="D13627" s="2"/>
    </row>
    <row r="13628" ht="13.5" customHeight="1">
      <c r="D13628" s="2"/>
    </row>
    <row r="13629" ht="13.5" customHeight="1">
      <c r="D13629" s="2"/>
    </row>
    <row r="13630" ht="13.5" customHeight="1">
      <c r="D13630" s="2"/>
    </row>
    <row r="13631" ht="13.5" customHeight="1">
      <c r="D13631" s="2"/>
    </row>
    <row r="13632" ht="13.5" customHeight="1">
      <c r="D13632" s="2"/>
    </row>
    <row r="13633" ht="13.5" customHeight="1">
      <c r="D13633" s="2"/>
    </row>
    <row r="13634" ht="13.5" customHeight="1">
      <c r="D13634" s="2"/>
    </row>
    <row r="13635" ht="13.5" customHeight="1">
      <c r="D13635" s="2"/>
    </row>
    <row r="13636" ht="13.5" customHeight="1">
      <c r="D13636" s="2"/>
    </row>
    <row r="13637" ht="13.5" customHeight="1">
      <c r="D13637" s="2"/>
    </row>
    <row r="13638" ht="13.5" customHeight="1">
      <c r="D13638" s="2"/>
    </row>
    <row r="13639" ht="13.5" customHeight="1">
      <c r="D13639" s="2"/>
    </row>
    <row r="13640" ht="13.5" customHeight="1">
      <c r="D13640" s="2"/>
    </row>
    <row r="13641" ht="13.5" customHeight="1">
      <c r="D13641" s="2"/>
    </row>
    <row r="13642" ht="13.5" customHeight="1">
      <c r="D13642" s="2"/>
    </row>
    <row r="13643" ht="13.5" customHeight="1">
      <c r="D13643" s="2"/>
    </row>
    <row r="13644" ht="13.5" customHeight="1">
      <c r="D13644" s="2"/>
    </row>
    <row r="13645" ht="13.5" customHeight="1">
      <c r="D13645" s="2"/>
    </row>
    <row r="13646" ht="13.5" customHeight="1">
      <c r="D13646" s="2"/>
    </row>
    <row r="13647" ht="13.5" customHeight="1">
      <c r="D13647" s="2"/>
    </row>
    <row r="13648" ht="13.5" customHeight="1">
      <c r="D13648" s="2"/>
    </row>
    <row r="13649" ht="13.5" customHeight="1">
      <c r="D13649" s="2"/>
    </row>
    <row r="13650" ht="13.5" customHeight="1">
      <c r="D13650" s="2"/>
    </row>
    <row r="13651" ht="13.5" customHeight="1">
      <c r="D13651" s="2"/>
    </row>
    <row r="13652" ht="13.5" customHeight="1">
      <c r="D13652" s="2"/>
    </row>
    <row r="13653" ht="13.5" customHeight="1">
      <c r="D13653" s="2"/>
    </row>
    <row r="13654" ht="13.5" customHeight="1">
      <c r="D13654" s="2"/>
    </row>
    <row r="13655" ht="13.5" customHeight="1">
      <c r="D13655" s="2"/>
    </row>
    <row r="13656" ht="13.5" customHeight="1">
      <c r="D13656" s="2"/>
    </row>
    <row r="13657" ht="13.5" customHeight="1">
      <c r="D13657" s="2"/>
    </row>
    <row r="13658" ht="13.5" customHeight="1">
      <c r="D13658" s="2"/>
    </row>
    <row r="13659" ht="13.5" customHeight="1">
      <c r="D13659" s="2"/>
    </row>
    <row r="13660" ht="13.5" customHeight="1">
      <c r="D13660" s="2"/>
    </row>
    <row r="13661" ht="13.5" customHeight="1">
      <c r="D13661" s="2"/>
    </row>
    <row r="13662" ht="13.5" customHeight="1">
      <c r="D13662" s="2"/>
    </row>
    <row r="13663" ht="13.5" customHeight="1">
      <c r="D13663" s="2"/>
    </row>
    <row r="13664" ht="13.5" customHeight="1">
      <c r="D13664" s="2"/>
    </row>
    <row r="13665" ht="13.5" customHeight="1">
      <c r="D13665" s="2"/>
    </row>
    <row r="13666" ht="13.5" customHeight="1">
      <c r="D13666" s="2"/>
    </row>
    <row r="13667" ht="13.5" customHeight="1">
      <c r="D13667" s="2"/>
    </row>
    <row r="13668" ht="13.5" customHeight="1">
      <c r="D13668" s="2"/>
    </row>
    <row r="13669" ht="13.5" customHeight="1">
      <c r="D13669" s="2"/>
    </row>
    <row r="13670" ht="13.5" customHeight="1">
      <c r="D13670" s="2"/>
    </row>
    <row r="13671" ht="13.5" customHeight="1">
      <c r="D13671" s="2"/>
    </row>
    <row r="13672" ht="13.5" customHeight="1">
      <c r="D13672" s="2"/>
    </row>
    <row r="13673" ht="13.5" customHeight="1">
      <c r="D13673" s="2"/>
    </row>
    <row r="13674" ht="13.5" customHeight="1">
      <c r="D13674" s="2"/>
    </row>
    <row r="13675" ht="13.5" customHeight="1">
      <c r="D13675" s="2"/>
    </row>
    <row r="13676" ht="13.5" customHeight="1">
      <c r="D13676" s="2"/>
    </row>
    <row r="13677" ht="13.5" customHeight="1">
      <c r="D13677" s="2"/>
    </row>
    <row r="13678" ht="13.5" customHeight="1">
      <c r="D13678" s="2"/>
    </row>
    <row r="13679" ht="13.5" customHeight="1">
      <c r="D13679" s="2"/>
    </row>
    <row r="13680" ht="13.5" customHeight="1">
      <c r="D13680" s="2"/>
    </row>
    <row r="13681" ht="13.5" customHeight="1">
      <c r="D13681" s="2"/>
    </row>
    <row r="13682" ht="13.5" customHeight="1">
      <c r="D13682" s="2"/>
    </row>
    <row r="13683" ht="13.5" customHeight="1">
      <c r="D13683" s="2"/>
    </row>
    <row r="13684" ht="13.5" customHeight="1">
      <c r="D13684" s="2"/>
    </row>
    <row r="13685" ht="13.5" customHeight="1">
      <c r="D13685" s="2"/>
    </row>
    <row r="13686" ht="13.5" customHeight="1">
      <c r="D13686" s="2"/>
    </row>
    <row r="13687" ht="13.5" customHeight="1">
      <c r="D13687" s="2"/>
    </row>
    <row r="13688" ht="13.5" customHeight="1">
      <c r="D13688" s="2"/>
    </row>
    <row r="13689" ht="13.5" customHeight="1">
      <c r="D13689" s="2"/>
    </row>
    <row r="13690" ht="13.5" customHeight="1">
      <c r="D13690" s="2"/>
    </row>
    <row r="13691" ht="13.5" customHeight="1">
      <c r="D13691" s="2"/>
    </row>
    <row r="13692" ht="13.5" customHeight="1">
      <c r="D13692" s="2"/>
    </row>
    <row r="13693" ht="13.5" customHeight="1">
      <c r="D13693" s="2"/>
    </row>
    <row r="13694" ht="13.5" customHeight="1">
      <c r="D13694" s="2"/>
    </row>
    <row r="13695" ht="13.5" customHeight="1">
      <c r="D13695" s="2"/>
    </row>
    <row r="13696" ht="13.5" customHeight="1">
      <c r="D13696" s="2"/>
    </row>
    <row r="13697" ht="13.5" customHeight="1">
      <c r="D13697" s="2"/>
    </row>
    <row r="13698" ht="13.5" customHeight="1">
      <c r="D13698" s="2"/>
    </row>
    <row r="13699" ht="13.5" customHeight="1">
      <c r="D13699" s="2"/>
    </row>
    <row r="13700" ht="13.5" customHeight="1">
      <c r="D13700" s="2"/>
    </row>
    <row r="13701" ht="13.5" customHeight="1">
      <c r="D13701" s="2"/>
    </row>
    <row r="13702" ht="13.5" customHeight="1">
      <c r="D13702" s="2"/>
    </row>
    <row r="13703" ht="13.5" customHeight="1">
      <c r="D13703" s="2"/>
    </row>
    <row r="13704" ht="13.5" customHeight="1">
      <c r="D13704" s="2"/>
    </row>
    <row r="13705" ht="13.5" customHeight="1">
      <c r="D13705" s="2"/>
    </row>
    <row r="13706" ht="13.5" customHeight="1">
      <c r="D13706" s="2"/>
    </row>
    <row r="13707" ht="13.5" customHeight="1">
      <c r="D13707" s="2"/>
    </row>
    <row r="13708" ht="13.5" customHeight="1">
      <c r="D13708" s="2"/>
    </row>
    <row r="13709" ht="13.5" customHeight="1">
      <c r="D13709" s="2"/>
    </row>
    <row r="13710" ht="13.5" customHeight="1">
      <c r="D13710" s="2"/>
    </row>
    <row r="13711" ht="13.5" customHeight="1">
      <c r="D13711" s="2"/>
    </row>
    <row r="13712" ht="13.5" customHeight="1">
      <c r="D13712" s="2"/>
    </row>
    <row r="13713" ht="13.5" customHeight="1">
      <c r="D13713" s="2"/>
    </row>
    <row r="13714" ht="13.5" customHeight="1">
      <c r="D13714" s="2"/>
    </row>
    <row r="13715" ht="13.5" customHeight="1">
      <c r="D13715" s="2"/>
    </row>
    <row r="13716" ht="13.5" customHeight="1">
      <c r="D13716" s="2"/>
    </row>
    <row r="13717" ht="13.5" customHeight="1">
      <c r="D13717" s="2"/>
    </row>
    <row r="13718" ht="13.5" customHeight="1">
      <c r="D13718" s="2"/>
    </row>
    <row r="13719" ht="13.5" customHeight="1">
      <c r="D13719" s="2"/>
    </row>
    <row r="13720" ht="13.5" customHeight="1">
      <c r="D13720" s="2"/>
    </row>
    <row r="13721" ht="13.5" customHeight="1">
      <c r="D13721" s="2"/>
    </row>
    <row r="13722" ht="13.5" customHeight="1">
      <c r="D13722" s="2"/>
    </row>
    <row r="13723" ht="13.5" customHeight="1">
      <c r="D13723" s="2"/>
    </row>
    <row r="13724" ht="13.5" customHeight="1">
      <c r="D13724" s="2"/>
    </row>
    <row r="13725" ht="13.5" customHeight="1">
      <c r="D13725" s="2"/>
    </row>
    <row r="13726" ht="13.5" customHeight="1">
      <c r="D13726" s="2"/>
    </row>
    <row r="13727" ht="13.5" customHeight="1">
      <c r="D13727" s="2"/>
    </row>
    <row r="13728" ht="13.5" customHeight="1">
      <c r="D13728" s="2"/>
    </row>
    <row r="13729" ht="13.5" customHeight="1">
      <c r="D13729" s="2"/>
    </row>
    <row r="13730" ht="13.5" customHeight="1">
      <c r="D13730" s="2"/>
    </row>
    <row r="13731" ht="13.5" customHeight="1">
      <c r="D13731" s="2"/>
    </row>
    <row r="13732" ht="13.5" customHeight="1">
      <c r="D13732" s="2"/>
    </row>
    <row r="13733" ht="13.5" customHeight="1">
      <c r="D13733" s="2"/>
    </row>
    <row r="13734" ht="13.5" customHeight="1">
      <c r="D13734" s="2"/>
    </row>
    <row r="13735" ht="13.5" customHeight="1">
      <c r="D13735" s="2"/>
    </row>
    <row r="13736" ht="13.5" customHeight="1">
      <c r="D13736" s="2"/>
    </row>
    <row r="13737" ht="13.5" customHeight="1">
      <c r="D13737" s="2"/>
    </row>
    <row r="13738" ht="13.5" customHeight="1">
      <c r="D13738" s="2"/>
    </row>
    <row r="13739" ht="13.5" customHeight="1">
      <c r="D13739" s="2"/>
    </row>
    <row r="13740" ht="13.5" customHeight="1">
      <c r="D13740" s="2"/>
    </row>
    <row r="13741" ht="13.5" customHeight="1">
      <c r="D13741" s="2"/>
    </row>
    <row r="13742" ht="13.5" customHeight="1">
      <c r="D13742" s="2"/>
    </row>
    <row r="13743" ht="13.5" customHeight="1">
      <c r="D13743" s="2"/>
    </row>
    <row r="13744" ht="13.5" customHeight="1">
      <c r="D13744" s="2"/>
    </row>
    <row r="13745" ht="13.5" customHeight="1">
      <c r="D13745" s="2"/>
    </row>
    <row r="13746" ht="13.5" customHeight="1">
      <c r="D13746" s="2"/>
    </row>
    <row r="13747" ht="13.5" customHeight="1">
      <c r="D13747" s="2"/>
    </row>
    <row r="13748" ht="13.5" customHeight="1">
      <c r="D13748" s="2"/>
    </row>
    <row r="13749" ht="13.5" customHeight="1">
      <c r="D13749" s="2"/>
    </row>
    <row r="13750" ht="13.5" customHeight="1">
      <c r="D13750" s="2"/>
    </row>
    <row r="13751" ht="13.5" customHeight="1">
      <c r="D13751" s="2"/>
    </row>
    <row r="13752" ht="13.5" customHeight="1">
      <c r="D13752" s="2"/>
    </row>
    <row r="13753" ht="13.5" customHeight="1">
      <c r="D13753" s="2"/>
    </row>
    <row r="13754" ht="13.5" customHeight="1">
      <c r="D13754" s="2"/>
    </row>
    <row r="13755" ht="13.5" customHeight="1">
      <c r="D13755" s="2"/>
    </row>
    <row r="13756" ht="13.5" customHeight="1">
      <c r="D13756" s="2"/>
    </row>
    <row r="13757" ht="13.5" customHeight="1">
      <c r="D13757" s="2"/>
    </row>
    <row r="13758" ht="13.5" customHeight="1">
      <c r="D13758" s="2"/>
    </row>
    <row r="13759" ht="13.5" customHeight="1">
      <c r="D13759" s="2"/>
    </row>
    <row r="13760" ht="13.5" customHeight="1">
      <c r="D13760" s="2"/>
    </row>
    <row r="13761" ht="13.5" customHeight="1">
      <c r="D13761" s="2"/>
    </row>
    <row r="13762" ht="13.5" customHeight="1">
      <c r="D13762" s="2"/>
    </row>
    <row r="13763" ht="13.5" customHeight="1">
      <c r="D13763" s="2"/>
    </row>
    <row r="13764" ht="13.5" customHeight="1">
      <c r="D13764" s="2"/>
    </row>
    <row r="13765" ht="13.5" customHeight="1">
      <c r="D13765" s="2"/>
    </row>
    <row r="13766" ht="13.5" customHeight="1">
      <c r="D13766" s="2"/>
    </row>
    <row r="13767" ht="13.5" customHeight="1">
      <c r="D13767" s="2"/>
    </row>
    <row r="13768" ht="13.5" customHeight="1">
      <c r="D13768" s="2"/>
    </row>
    <row r="13769" ht="13.5" customHeight="1">
      <c r="D13769" s="2"/>
    </row>
    <row r="13770" ht="13.5" customHeight="1">
      <c r="D13770" s="2"/>
    </row>
    <row r="13771" ht="13.5" customHeight="1">
      <c r="D13771" s="2"/>
    </row>
    <row r="13772" ht="13.5" customHeight="1">
      <c r="D13772" s="2"/>
    </row>
    <row r="13773" ht="13.5" customHeight="1">
      <c r="D13773" s="2"/>
    </row>
    <row r="13774" ht="13.5" customHeight="1">
      <c r="D13774" s="2"/>
    </row>
    <row r="13775" ht="13.5" customHeight="1">
      <c r="D13775" s="2"/>
    </row>
    <row r="13776" ht="13.5" customHeight="1">
      <c r="D13776" s="2"/>
    </row>
    <row r="13777" ht="13.5" customHeight="1">
      <c r="D13777" s="2"/>
    </row>
    <row r="13778" ht="13.5" customHeight="1">
      <c r="D13778" s="2"/>
    </row>
    <row r="13779" ht="13.5" customHeight="1">
      <c r="D13779" s="2"/>
    </row>
    <row r="13780" ht="13.5" customHeight="1">
      <c r="D13780" s="2"/>
    </row>
    <row r="13781" ht="13.5" customHeight="1">
      <c r="D13781" s="2"/>
    </row>
    <row r="13782" ht="13.5" customHeight="1">
      <c r="D13782" s="2"/>
    </row>
    <row r="13783" ht="13.5" customHeight="1">
      <c r="D13783" s="2"/>
    </row>
    <row r="13784" ht="13.5" customHeight="1">
      <c r="D13784" s="2"/>
    </row>
    <row r="13785" ht="13.5" customHeight="1">
      <c r="D13785" s="2"/>
    </row>
    <row r="13786" ht="13.5" customHeight="1">
      <c r="D13786" s="2"/>
    </row>
    <row r="13787" ht="13.5" customHeight="1">
      <c r="D13787" s="2"/>
    </row>
    <row r="13788" ht="13.5" customHeight="1">
      <c r="D13788" s="2"/>
    </row>
    <row r="13789" ht="13.5" customHeight="1">
      <c r="D13789" s="2"/>
    </row>
    <row r="13790" ht="13.5" customHeight="1">
      <c r="D13790" s="2"/>
    </row>
    <row r="13791" ht="13.5" customHeight="1">
      <c r="D13791" s="2"/>
    </row>
    <row r="13792" ht="13.5" customHeight="1">
      <c r="D13792" s="2"/>
    </row>
    <row r="13793" ht="13.5" customHeight="1">
      <c r="D13793" s="2"/>
    </row>
    <row r="13794" ht="13.5" customHeight="1">
      <c r="D13794" s="2"/>
    </row>
    <row r="13795" ht="13.5" customHeight="1">
      <c r="D13795" s="2"/>
    </row>
    <row r="13796" ht="13.5" customHeight="1">
      <c r="D13796" s="2"/>
    </row>
    <row r="13797" ht="13.5" customHeight="1">
      <c r="D13797" s="2"/>
    </row>
    <row r="13798" ht="13.5" customHeight="1">
      <c r="D13798" s="2"/>
    </row>
    <row r="13799" ht="13.5" customHeight="1">
      <c r="D13799" s="2"/>
    </row>
    <row r="13800" ht="13.5" customHeight="1">
      <c r="D13800" s="2"/>
    </row>
    <row r="13801" ht="13.5" customHeight="1">
      <c r="D13801" s="2"/>
    </row>
    <row r="13802" ht="13.5" customHeight="1">
      <c r="D13802" s="2"/>
    </row>
    <row r="13803" ht="13.5" customHeight="1">
      <c r="D13803" s="2"/>
    </row>
    <row r="13804" ht="13.5" customHeight="1"/>
  </sheetData>
  <autoFilter ref="B15:I2415"/>
  <mergeCells count="3">
    <mergeCell ref="B2:I2"/>
    <mergeCell ref="B14:I14"/>
    <mergeCell ref="G3:H3"/>
  </mergeCells>
  <conditionalFormatting sqref="B15">
    <cfRule type="cellIs" priority="1" dxfId="0" operator="notEqual" stopIfTrue="1">
      <formula>""</formula>
    </cfRule>
  </conditionalFormatting>
  <conditionalFormatting sqref="B16:H1215">
    <cfRule type="cellIs" priority="2" dxfId="1" operator="notEqual" stopIfTrue="1">
      <formula>""</formula>
    </cfRule>
  </conditionalFormatting>
  <conditionalFormatting sqref="I16:I1215">
    <cfRule type="cellIs" priority="3" dxfId="2" operator="notEqual" stopIfTrue="1">
      <formula>""</formula>
    </cfRule>
  </conditionalFormatting>
  <dataValidations count="11">
    <dataValidation type="whole" allowBlank="1" showInputMessage="1" showErrorMessage="1" sqref="G9">
      <formula1>1</formula1>
      <formula2>12</formula2>
    </dataValidation>
    <dataValidation type="whole" allowBlank="1" showInputMessage="1" showErrorMessage="1" promptTitle="TILGUNGSAUSSETZUNG" prompt="BITTE GEBEN SIE DIE ANFÄNGLICHE TILGUNGSAUSSETZUNG EIN" sqref="H11">
      <formula1>0</formula1>
      <formula2>1200</formula2>
    </dataValidation>
    <dataValidation type="decimal" operator="greaterThanOrEqual" allowBlank="1" showInputMessage="1" showErrorMessage="1" sqref="H4">
      <formula1>0</formula1>
    </dataValidation>
    <dataValidation errorStyle="warning" type="decimal" allowBlank="1" showInputMessage="1" showErrorMessage="1" errorTitle="Plausiblität" error="Bitte überprüfen Sie Eingabe. Ihre Eingabe scheint nicht plausibel zu sein" sqref="G5">
      <formula1>0</formula1>
      <formula2>0.3</formula2>
    </dataValidation>
    <dataValidation type="list" allowBlank="1" showInputMessage="1" showErrorMessage="1" promptTitle="ZAHLUNGEN" prompt="BITTE GEBEN SIE DEN RHYTMUS DER ZAHLUNGEN EIN:&#10;&#10;MONATLICH&#10;VIERTELJÄHRLICH&#10;HALBJÄHRLICH&#10;JÄHRLICH&#10;" errorTitle="ZAHLUNGEN" error="ES SIND NUR FOLGENDE WERTE ERLAUBT:&#10;&#10;MONATLICH&#10;VIERTELJÄHRLICH&#10;HALBJÄHRLICH&#10;JÄHRLICH&#10;" sqref="H9">
      <formula1>$O$5:$O$9</formula1>
    </dataValidation>
    <dataValidation errorStyle="warning" type="decimal" allowBlank="1" showInputMessage="1" showErrorMessage="1" errorTitle="Plausibilität" error="Bitte überprüfen Sie Ihre Eingabe. Ihre Eingabe scheint nicht plausibel zu sein." sqref="H7">
      <formula1>0</formula1>
      <formula2>0.2</formula2>
    </dataValidation>
    <dataValidation type="whole" operator="greaterThan" allowBlank="1" showInputMessage="1" showErrorMessage="1" promptTitle="JAHR" prompt="BITTE GEBEN SIE DAS JAHR DER DARLEHENSAUFNAHME EIN" sqref="H8">
      <formula1>0</formula1>
    </dataValidation>
    <dataValidation type="list" allowBlank="1" showInputMessage="1" showErrorMessage="1" promptTitle="Darlehensart" prompt="folgende Darlehen können betrachtet werden:&#10;&#10;ANNUITÄTENDARLEHEN&#10;ABZAHLUNGSDARLEHEN&#10;FESTDARLEHEN" errorTitle="ACHTUNG !!!" error="ES SIND NUR FOLGENDE WERTE ERLAUBT&#10;&#10;ANNUITÄTENDARLEHEN&#10;ABZAHLUNGSDARLEHEN&#10;FESTDARLEHEN" sqref="G3:H3">
      <formula1>$L$5:$L$7</formula1>
    </dataValidation>
    <dataValidation type="whole" allowBlank="1" showInputMessage="1" showErrorMessage="1" promptTitle="MONAT" prompt="BITTE GEBEN SIE DEN MONAT DER DARLEHENSAUFNAHME EIN&#10;&#10;ES SIND NUR WERTE ZWISCHEN &#10;1 - 12 &#10;ERLAUBT" errorTitle="MONAT" error="ES SIND NUR WERTE ZWISCHEN &#10;1 - 12 &#10;ERLAUBT" sqref="G8">
      <formula1>1</formula1>
      <formula2>12</formula2>
    </dataValidation>
    <dataValidation type="whole" allowBlank="1" showInputMessage="1" showErrorMessage="1" promptTitle="ANZAHL DER RATEN" prompt="BITTE GEBEN SIE DIE ANZAHL DER RATEN EIN" sqref="H10">
      <formula1>0</formula1>
      <formula2>1200</formula2>
    </dataValidation>
    <dataValidation type="decimal" operator="greaterThanOrEqual" allowBlank="1" showInputMessage="1" showErrorMessage="1" promptTitle="ENDDARLEHENSSTAND" prompt="BITTE GEBEN SIE DEN GEWÜNSCHTEN DARLEHENSSTAND EIN, DER NACH ABLAUF DER RATEN (TILGUNGEN + TILGUNGSAUSSETZUNG) ERREICHT WERDEN SOLL" sqref="H12">
      <formula1>0</formula1>
    </dataValidation>
  </dataValidations>
  <printOptions horizontalCentered="1"/>
  <pageMargins left="0.15748031496062992" right="0.11811023622047245" top="0.984251968503937" bottom="0.984251968503937" header="0.5118110236220472" footer="0.5118110236220472"/>
  <pageSetup horizontalDpi="200" verticalDpi="200" orientation="portrait" paperSize="9" scale="75" r:id="rId3"/>
  <headerFooter alignWithMargins="0">
    <oddFooter>&amp;C&amp;P/&amp;N&amp;R&amp;F/&amp;A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2:L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9.140625" style="0" customWidth="1"/>
    <col min="3" max="4" width="3.57421875" style="0" customWidth="1"/>
    <col min="8" max="9" width="3.57421875" style="0" customWidth="1"/>
    <col min="10" max="10" width="35.7109375" style="0" customWidth="1"/>
    <col min="11" max="12" width="9.140625" style="0" customWidth="1"/>
    <col min="13" max="13" width="40.7109375" style="0" customWidth="1"/>
  </cols>
  <sheetData>
    <row r="1" ht="45" customHeight="1" thickBot="1"/>
    <row r="2" spans="2:12" s="10" customFormat="1" ht="38.25" customHeight="1" thickBot="1">
      <c r="B2" s="11" t="s">
        <v>50</v>
      </c>
      <c r="C2" s="12"/>
      <c r="D2" s="12"/>
      <c r="E2" s="12"/>
      <c r="F2" s="12"/>
      <c r="G2" s="12"/>
      <c r="H2" s="12"/>
      <c r="I2" s="12"/>
      <c r="J2" s="12"/>
      <c r="K2" s="13"/>
      <c r="L2" s="11"/>
    </row>
    <row r="3" spans="2:12" ht="13.5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2.75">
      <c r="B4" s="27"/>
      <c r="C4" s="160"/>
      <c r="D4" s="161"/>
      <c r="E4" s="161"/>
      <c r="F4" s="161"/>
      <c r="G4" s="156"/>
      <c r="H4" s="156"/>
      <c r="I4" s="156"/>
      <c r="J4" s="156"/>
      <c r="K4" s="157"/>
      <c r="L4" s="28"/>
    </row>
    <row r="5" spans="1:12" ht="14.25">
      <c r="A5" s="19"/>
      <c r="B5" s="27"/>
      <c r="C5" s="152" t="s">
        <v>36</v>
      </c>
      <c r="D5" s="153"/>
      <c r="E5" s="153"/>
      <c r="F5" s="153"/>
      <c r="G5" s="148">
        <v>512</v>
      </c>
      <c r="H5" s="148"/>
      <c r="I5" s="148"/>
      <c r="J5" s="148"/>
      <c r="K5" s="149"/>
      <c r="L5" s="28"/>
    </row>
    <row r="6" spans="2:12" ht="12.75">
      <c r="B6" s="27"/>
      <c r="C6" s="152"/>
      <c r="D6" s="153"/>
      <c r="E6" s="153"/>
      <c r="F6" s="153"/>
      <c r="G6" s="148"/>
      <c r="H6" s="148"/>
      <c r="I6" s="148"/>
      <c r="J6" s="148"/>
      <c r="K6" s="149"/>
      <c r="L6" s="28"/>
    </row>
    <row r="7" spans="2:12" ht="12.75">
      <c r="B7" s="27"/>
      <c r="C7" s="152" t="s">
        <v>37</v>
      </c>
      <c r="D7" s="153"/>
      <c r="E7" s="153"/>
      <c r="F7" s="153"/>
      <c r="G7" s="148" t="s">
        <v>38</v>
      </c>
      <c r="H7" s="148"/>
      <c r="I7" s="148"/>
      <c r="J7" s="148"/>
      <c r="K7" s="149"/>
      <c r="L7" s="28"/>
    </row>
    <row r="8" spans="2:12" ht="12.75">
      <c r="B8" s="27"/>
      <c r="C8" s="152"/>
      <c r="D8" s="153"/>
      <c r="E8" s="153"/>
      <c r="F8" s="153"/>
      <c r="G8" s="148"/>
      <c r="H8" s="148"/>
      <c r="I8" s="148"/>
      <c r="J8" s="148"/>
      <c r="K8" s="149"/>
      <c r="L8" s="28"/>
    </row>
    <row r="9" spans="2:12" ht="12.75">
      <c r="B9" s="27"/>
      <c r="C9" s="152" t="s">
        <v>44</v>
      </c>
      <c r="D9" s="153"/>
      <c r="E9" s="153"/>
      <c r="F9" s="153"/>
      <c r="G9" s="148" t="s">
        <v>45</v>
      </c>
      <c r="H9" s="148"/>
      <c r="I9" s="148"/>
      <c r="J9" s="148"/>
      <c r="K9" s="149"/>
      <c r="L9" s="28"/>
    </row>
    <row r="10" spans="2:12" ht="12.75">
      <c r="B10" s="27"/>
      <c r="C10" s="152"/>
      <c r="D10" s="153"/>
      <c r="E10" s="153"/>
      <c r="F10" s="153"/>
      <c r="G10" s="148"/>
      <c r="H10" s="148"/>
      <c r="I10" s="148"/>
      <c r="J10" s="148"/>
      <c r="K10" s="149"/>
      <c r="L10" s="28"/>
    </row>
    <row r="11" spans="2:12" ht="12.75">
      <c r="B11" s="27"/>
      <c r="C11" s="152" t="s">
        <v>46</v>
      </c>
      <c r="D11" s="153"/>
      <c r="E11" s="153"/>
      <c r="F11" s="153"/>
      <c r="G11" s="158" t="s">
        <v>47</v>
      </c>
      <c r="H11" s="158"/>
      <c r="I11" s="158"/>
      <c r="J11" s="158"/>
      <c r="K11" s="159"/>
      <c r="L11" s="28"/>
    </row>
    <row r="12" spans="2:12" ht="12.75">
      <c r="B12" s="27"/>
      <c r="C12" s="152"/>
      <c r="D12" s="153"/>
      <c r="E12" s="153"/>
      <c r="F12" s="153"/>
      <c r="G12" s="158"/>
      <c r="H12" s="158"/>
      <c r="I12" s="158"/>
      <c r="J12" s="158"/>
      <c r="K12" s="159"/>
      <c r="L12" s="28"/>
    </row>
    <row r="13" spans="2:12" ht="12.75">
      <c r="B13" s="27"/>
      <c r="C13" s="152" t="s">
        <v>39</v>
      </c>
      <c r="D13" s="153"/>
      <c r="E13" s="153"/>
      <c r="F13" s="153"/>
      <c r="G13" s="158">
        <v>38056</v>
      </c>
      <c r="H13" s="158"/>
      <c r="I13" s="158"/>
      <c r="J13" s="158"/>
      <c r="K13" s="159"/>
      <c r="L13" s="28"/>
    </row>
    <row r="14" spans="2:12" ht="12.75">
      <c r="B14" s="27"/>
      <c r="C14" s="152"/>
      <c r="D14" s="153"/>
      <c r="E14" s="153"/>
      <c r="F14" s="153"/>
      <c r="G14" s="148"/>
      <c r="H14" s="148"/>
      <c r="I14" s="148"/>
      <c r="J14" s="148"/>
      <c r="K14" s="149"/>
      <c r="L14" s="28"/>
    </row>
    <row r="15" spans="2:12" ht="12.75">
      <c r="B15" s="27"/>
      <c r="C15" s="152" t="s">
        <v>40</v>
      </c>
      <c r="D15" s="153"/>
      <c r="E15" s="153"/>
      <c r="F15" s="153"/>
      <c r="G15" s="148" t="s">
        <v>41</v>
      </c>
      <c r="H15" s="148"/>
      <c r="I15" s="148"/>
      <c r="J15" s="148"/>
      <c r="K15" s="149"/>
      <c r="L15" s="28"/>
    </row>
    <row r="16" spans="2:12" ht="12.75">
      <c r="B16" s="27"/>
      <c r="C16" s="152"/>
      <c r="D16" s="153"/>
      <c r="E16" s="153"/>
      <c r="F16" s="153"/>
      <c r="G16" s="148"/>
      <c r="H16" s="148"/>
      <c r="I16" s="148"/>
      <c r="J16" s="148"/>
      <c r="K16" s="149"/>
      <c r="L16" s="28"/>
    </row>
    <row r="17" spans="2:12" ht="12.75">
      <c r="B17" s="27"/>
      <c r="C17" s="152" t="s">
        <v>42</v>
      </c>
      <c r="D17" s="153"/>
      <c r="E17" s="153"/>
      <c r="F17" s="153"/>
      <c r="G17" s="148" t="s">
        <v>43</v>
      </c>
      <c r="H17" s="148"/>
      <c r="I17" s="148"/>
      <c r="J17" s="148"/>
      <c r="K17" s="149"/>
      <c r="L17" s="28"/>
    </row>
    <row r="18" spans="2:12" ht="12.75">
      <c r="B18" s="27"/>
      <c r="C18" s="152"/>
      <c r="D18" s="153"/>
      <c r="E18" s="153"/>
      <c r="F18" s="153"/>
      <c r="G18" s="148"/>
      <c r="H18" s="148"/>
      <c r="I18" s="148"/>
      <c r="J18" s="148"/>
      <c r="K18" s="149"/>
      <c r="L18" s="28"/>
    </row>
    <row r="19" spans="2:12" ht="12.75">
      <c r="B19" s="27"/>
      <c r="C19" s="152" t="s">
        <v>48</v>
      </c>
      <c r="D19" s="153"/>
      <c r="E19" s="153"/>
      <c r="F19" s="153"/>
      <c r="G19" s="148" t="s">
        <v>49</v>
      </c>
      <c r="H19" s="148"/>
      <c r="I19" s="148"/>
      <c r="J19" s="148"/>
      <c r="K19" s="149"/>
      <c r="L19" s="28"/>
    </row>
    <row r="20" spans="2:12" ht="12.75">
      <c r="B20" s="27"/>
      <c r="C20" s="152"/>
      <c r="D20" s="153"/>
      <c r="E20" s="153"/>
      <c r="F20" s="153"/>
      <c r="G20" s="148"/>
      <c r="H20" s="148"/>
      <c r="I20" s="148"/>
      <c r="J20" s="148"/>
      <c r="K20" s="149"/>
      <c r="L20" s="28"/>
    </row>
    <row r="21" spans="2:12" ht="12.75">
      <c r="B21" s="27"/>
      <c r="C21" s="152"/>
      <c r="D21" s="153"/>
      <c r="E21" s="153"/>
      <c r="F21" s="153"/>
      <c r="G21" s="148"/>
      <c r="H21" s="148"/>
      <c r="I21" s="148"/>
      <c r="J21" s="148"/>
      <c r="K21" s="149"/>
      <c r="L21" s="28"/>
    </row>
    <row r="22" spans="2:12" ht="12.75">
      <c r="B22" s="27"/>
      <c r="C22" s="152"/>
      <c r="D22" s="153"/>
      <c r="E22" s="153"/>
      <c r="F22" s="153"/>
      <c r="G22" s="148"/>
      <c r="H22" s="148"/>
      <c r="I22" s="148"/>
      <c r="J22" s="148"/>
      <c r="K22" s="149"/>
      <c r="L22" s="28"/>
    </row>
    <row r="23" spans="2:12" ht="12.75">
      <c r="B23" s="27"/>
      <c r="C23" s="152"/>
      <c r="D23" s="153"/>
      <c r="E23" s="153"/>
      <c r="F23" s="153"/>
      <c r="G23" s="148"/>
      <c r="H23" s="148"/>
      <c r="I23" s="148"/>
      <c r="J23" s="148"/>
      <c r="K23" s="149"/>
      <c r="L23" s="28"/>
    </row>
    <row r="24" spans="2:12" ht="12.75">
      <c r="B24" s="27"/>
      <c r="C24" s="152"/>
      <c r="D24" s="153"/>
      <c r="E24" s="153"/>
      <c r="F24" s="153"/>
      <c r="G24" s="148"/>
      <c r="H24" s="148"/>
      <c r="I24" s="148"/>
      <c r="J24" s="148"/>
      <c r="K24" s="149"/>
      <c r="L24" s="28"/>
    </row>
    <row r="25" spans="2:12" ht="12.75">
      <c r="B25" s="27"/>
      <c r="C25" s="152"/>
      <c r="D25" s="153"/>
      <c r="E25" s="153"/>
      <c r="F25" s="153"/>
      <c r="G25" s="148"/>
      <c r="H25" s="148"/>
      <c r="I25" s="148"/>
      <c r="J25" s="148"/>
      <c r="K25" s="149"/>
      <c r="L25" s="28"/>
    </row>
    <row r="26" spans="2:12" ht="12.75">
      <c r="B26" s="27"/>
      <c r="C26" s="152"/>
      <c r="D26" s="153"/>
      <c r="E26" s="153"/>
      <c r="F26" s="153"/>
      <c r="G26" s="148"/>
      <c r="H26" s="148"/>
      <c r="I26" s="148"/>
      <c r="J26" s="148"/>
      <c r="K26" s="149"/>
      <c r="L26" s="28"/>
    </row>
    <row r="27" spans="2:12" ht="12.75">
      <c r="B27" s="27"/>
      <c r="C27" s="152"/>
      <c r="D27" s="153"/>
      <c r="E27" s="153"/>
      <c r="F27" s="153"/>
      <c r="G27" s="148"/>
      <c r="H27" s="148"/>
      <c r="I27" s="148"/>
      <c r="J27" s="148"/>
      <c r="K27" s="149"/>
      <c r="L27" s="28"/>
    </row>
    <row r="28" spans="2:12" ht="12.75">
      <c r="B28" s="27"/>
      <c r="C28" s="152"/>
      <c r="D28" s="153"/>
      <c r="E28" s="153"/>
      <c r="F28" s="153"/>
      <c r="G28" s="148"/>
      <c r="H28" s="148"/>
      <c r="I28" s="148"/>
      <c r="J28" s="148"/>
      <c r="K28" s="149"/>
      <c r="L28" s="28"/>
    </row>
    <row r="29" spans="2:12" ht="12.75">
      <c r="B29" s="27"/>
      <c r="C29" s="152"/>
      <c r="D29" s="153"/>
      <c r="E29" s="153"/>
      <c r="F29" s="153"/>
      <c r="G29" s="148"/>
      <c r="H29" s="148"/>
      <c r="I29" s="148"/>
      <c r="J29" s="148"/>
      <c r="K29" s="149"/>
      <c r="L29" s="28"/>
    </row>
    <row r="30" spans="2:12" ht="12.75">
      <c r="B30" s="27"/>
      <c r="C30" s="152"/>
      <c r="D30" s="153"/>
      <c r="E30" s="153"/>
      <c r="F30" s="153"/>
      <c r="G30" s="148"/>
      <c r="H30" s="148"/>
      <c r="I30" s="148"/>
      <c r="J30" s="148"/>
      <c r="K30" s="149"/>
      <c r="L30" s="28"/>
    </row>
    <row r="31" spans="2:12" ht="12.75">
      <c r="B31" s="27"/>
      <c r="C31" s="152"/>
      <c r="D31" s="153"/>
      <c r="E31" s="153"/>
      <c r="F31" s="153"/>
      <c r="G31" s="148"/>
      <c r="H31" s="148"/>
      <c r="I31" s="148"/>
      <c r="J31" s="148"/>
      <c r="K31" s="149"/>
      <c r="L31" s="28"/>
    </row>
    <row r="32" spans="2:12" ht="12.75">
      <c r="B32" s="27"/>
      <c r="C32" s="152"/>
      <c r="D32" s="153"/>
      <c r="E32" s="153"/>
      <c r="F32" s="153"/>
      <c r="G32" s="148"/>
      <c r="H32" s="148"/>
      <c r="I32" s="148"/>
      <c r="J32" s="148"/>
      <c r="K32" s="149"/>
      <c r="L32" s="28"/>
    </row>
    <row r="33" spans="2:12" ht="12.75">
      <c r="B33" s="27"/>
      <c r="C33" s="152"/>
      <c r="D33" s="153"/>
      <c r="E33" s="153"/>
      <c r="F33" s="153"/>
      <c r="G33" s="148"/>
      <c r="H33" s="148"/>
      <c r="I33" s="148"/>
      <c r="J33" s="148"/>
      <c r="K33" s="149"/>
      <c r="L33" s="28"/>
    </row>
    <row r="34" spans="2:12" ht="13.5" thickBot="1">
      <c r="B34" s="27"/>
      <c r="C34" s="154"/>
      <c r="D34" s="155"/>
      <c r="E34" s="155"/>
      <c r="F34" s="155"/>
      <c r="G34" s="150"/>
      <c r="H34" s="150"/>
      <c r="I34" s="150"/>
      <c r="J34" s="150"/>
      <c r="K34" s="151"/>
      <c r="L34" s="28"/>
    </row>
    <row r="35" spans="2:12" ht="13.5" thickBot="1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</sheetData>
  <sheetProtection sheet="1" objects="1" scenarios="1"/>
  <mergeCells count="62">
    <mergeCell ref="C33:F33"/>
    <mergeCell ref="G11:K11"/>
    <mergeCell ref="G13:K13"/>
    <mergeCell ref="G15:K15"/>
    <mergeCell ref="G17:K17"/>
    <mergeCell ref="G16:K16"/>
    <mergeCell ref="G19:K19"/>
    <mergeCell ref="G21:K21"/>
    <mergeCell ref="G23:K23"/>
    <mergeCell ref="G25:K25"/>
    <mergeCell ref="C25:F25"/>
    <mergeCell ref="C27:F27"/>
    <mergeCell ref="C29:F29"/>
    <mergeCell ref="C31:F31"/>
    <mergeCell ref="C26:F26"/>
    <mergeCell ref="C28:F28"/>
    <mergeCell ref="C30:F30"/>
    <mergeCell ref="C11:F11"/>
    <mergeCell ref="C13:F13"/>
    <mergeCell ref="C15:F15"/>
    <mergeCell ref="C17:F17"/>
    <mergeCell ref="C12:F12"/>
    <mergeCell ref="C14:F14"/>
    <mergeCell ref="C16:F16"/>
    <mergeCell ref="C4:F4"/>
    <mergeCell ref="C6:F6"/>
    <mergeCell ref="C8:F8"/>
    <mergeCell ref="C10:F10"/>
    <mergeCell ref="C5:F5"/>
    <mergeCell ref="C7:F7"/>
    <mergeCell ref="C9:F9"/>
    <mergeCell ref="C18:F18"/>
    <mergeCell ref="C20:F20"/>
    <mergeCell ref="C22:F22"/>
    <mergeCell ref="C24:F24"/>
    <mergeCell ref="C19:F19"/>
    <mergeCell ref="C21:F21"/>
    <mergeCell ref="C23:F23"/>
    <mergeCell ref="C32:F32"/>
    <mergeCell ref="C34:F34"/>
    <mergeCell ref="G4:K4"/>
    <mergeCell ref="G6:K6"/>
    <mergeCell ref="G8:K8"/>
    <mergeCell ref="G10:K10"/>
    <mergeCell ref="G5:K5"/>
    <mergeCell ref="G7:K7"/>
    <mergeCell ref="G9:K9"/>
    <mergeCell ref="G12:K12"/>
    <mergeCell ref="G14:K14"/>
    <mergeCell ref="G18:K18"/>
    <mergeCell ref="G20:K20"/>
    <mergeCell ref="G22:K22"/>
    <mergeCell ref="G24:K24"/>
    <mergeCell ref="G34:K34"/>
    <mergeCell ref="G26:K26"/>
    <mergeCell ref="G28:K28"/>
    <mergeCell ref="G30:K30"/>
    <mergeCell ref="G32:K32"/>
    <mergeCell ref="G27:K27"/>
    <mergeCell ref="G29:K29"/>
    <mergeCell ref="G31:K31"/>
    <mergeCell ref="G33:K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78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2:L35"/>
  <sheetViews>
    <sheetView showGridLines="0" showRowColHeaders="0" showZeros="0" showOutlineSymbols="0" zoomScale="75" zoomScaleNormal="75" workbookViewId="0" topLeftCell="A1">
      <selection activeCell="C27" sqref="C27:K27"/>
    </sheetView>
  </sheetViews>
  <sheetFormatPr defaultColWidth="11.421875" defaultRowHeight="12.75"/>
  <cols>
    <col min="1" max="1" width="36.7109375" style="0" customWidth="1"/>
    <col min="2" max="2" width="9.140625" style="0" customWidth="1"/>
    <col min="3" max="4" width="3.57421875" style="0" customWidth="1"/>
    <col min="8" max="9" width="3.57421875" style="0" customWidth="1"/>
    <col min="10" max="10" width="35.7109375" style="0" customWidth="1"/>
    <col min="11" max="12" width="9.140625" style="0" customWidth="1"/>
    <col min="13" max="13" width="40.7109375" style="0" customWidth="1"/>
  </cols>
  <sheetData>
    <row r="1" ht="45" customHeight="1" thickBot="1"/>
    <row r="2" spans="2:12" s="10" customFormat="1" ht="38.25" customHeight="1" thickBot="1">
      <c r="B2" s="11" t="s">
        <v>51</v>
      </c>
      <c r="C2" s="12"/>
      <c r="D2" s="12"/>
      <c r="E2" s="12"/>
      <c r="F2" s="12"/>
      <c r="G2" s="12"/>
      <c r="H2" s="12"/>
      <c r="I2" s="12"/>
      <c r="J2" s="12"/>
      <c r="K2" s="13"/>
      <c r="L2" s="11"/>
    </row>
    <row r="3" spans="2:12" ht="12.75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2.75">
      <c r="B4" s="27"/>
      <c r="C4" s="166"/>
      <c r="D4" s="166"/>
      <c r="E4" s="166"/>
      <c r="F4" s="166"/>
      <c r="G4" s="168"/>
      <c r="H4" s="168"/>
      <c r="I4" s="168"/>
      <c r="J4" s="168"/>
      <c r="K4" s="168"/>
      <c r="L4" s="28"/>
    </row>
    <row r="5" spans="1:12" ht="14.25">
      <c r="A5" s="19"/>
      <c r="B5" s="94"/>
      <c r="L5" s="28"/>
    </row>
    <row r="6" spans="2:12" ht="15.75">
      <c r="B6" s="94"/>
      <c r="C6" s="167" t="s">
        <v>78</v>
      </c>
      <c r="D6" s="167"/>
      <c r="E6" s="167"/>
      <c r="F6" s="167"/>
      <c r="G6" s="167"/>
      <c r="H6" s="167"/>
      <c r="I6" s="167"/>
      <c r="J6" s="167"/>
      <c r="K6" s="167"/>
      <c r="L6" s="28"/>
    </row>
    <row r="7" spans="2:12" ht="15.75">
      <c r="B7" s="94"/>
      <c r="C7" s="162"/>
      <c r="D7" s="162"/>
      <c r="E7" s="162"/>
      <c r="F7" s="162"/>
      <c r="G7" s="163"/>
      <c r="H7" s="163"/>
      <c r="I7" s="163"/>
      <c r="J7" s="163"/>
      <c r="K7" s="163"/>
      <c r="L7" s="28"/>
    </row>
    <row r="8" spans="2:12" ht="15">
      <c r="B8" s="94"/>
      <c r="C8" s="95"/>
      <c r="D8" s="95"/>
      <c r="E8" s="95"/>
      <c r="F8" s="95"/>
      <c r="G8" s="95"/>
      <c r="H8" s="95"/>
      <c r="I8" s="95"/>
      <c r="J8" s="95"/>
      <c r="K8" s="95"/>
      <c r="L8" s="28"/>
    </row>
    <row r="9" spans="2:12" ht="15.75">
      <c r="B9" s="94"/>
      <c r="C9" s="162"/>
      <c r="D9" s="162"/>
      <c r="E9" s="162"/>
      <c r="F9" s="162"/>
      <c r="G9" s="163"/>
      <c r="H9" s="163"/>
      <c r="I9" s="163"/>
      <c r="J9" s="163"/>
      <c r="K9" s="163"/>
      <c r="L9" s="28"/>
    </row>
    <row r="10" spans="2:12" ht="15.75">
      <c r="B10" s="94"/>
      <c r="C10" s="162"/>
      <c r="D10" s="162"/>
      <c r="E10" s="162"/>
      <c r="F10" s="162"/>
      <c r="G10" s="163"/>
      <c r="H10" s="163"/>
      <c r="I10" s="163"/>
      <c r="J10" s="163"/>
      <c r="K10" s="163"/>
      <c r="L10" s="28"/>
    </row>
    <row r="11" spans="2:12" ht="1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28"/>
    </row>
    <row r="12" spans="2:12" ht="15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28"/>
    </row>
    <row r="13" spans="2:12" ht="15.75">
      <c r="B13" s="94"/>
      <c r="C13" s="165" t="s">
        <v>79</v>
      </c>
      <c r="D13" s="165"/>
      <c r="E13" s="165"/>
      <c r="F13" s="165"/>
      <c r="G13" s="165"/>
      <c r="H13" s="165"/>
      <c r="I13" s="165"/>
      <c r="J13" s="165"/>
      <c r="K13" s="165"/>
      <c r="L13" s="28"/>
    </row>
    <row r="14" spans="2:12" ht="15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28"/>
    </row>
    <row r="15" spans="2:12" ht="15.75">
      <c r="B15" s="94"/>
      <c r="C15" s="162"/>
      <c r="D15" s="162"/>
      <c r="E15" s="162"/>
      <c r="F15" s="162"/>
      <c r="G15" s="163"/>
      <c r="H15" s="163"/>
      <c r="I15" s="163"/>
      <c r="J15" s="163"/>
      <c r="K15" s="163"/>
      <c r="L15" s="28"/>
    </row>
    <row r="16" spans="2:12" ht="15.75">
      <c r="B16" s="94"/>
      <c r="C16" s="162"/>
      <c r="D16" s="162"/>
      <c r="E16" s="162"/>
      <c r="F16" s="162"/>
      <c r="G16" s="163"/>
      <c r="H16" s="163"/>
      <c r="I16" s="163"/>
      <c r="J16" s="163"/>
      <c r="K16" s="163"/>
      <c r="L16" s="28"/>
    </row>
    <row r="17" spans="2:12" ht="15.75">
      <c r="B17" s="94"/>
      <c r="C17" s="162"/>
      <c r="D17" s="162"/>
      <c r="E17" s="162"/>
      <c r="F17" s="162"/>
      <c r="G17" s="163"/>
      <c r="H17" s="163"/>
      <c r="I17" s="163"/>
      <c r="J17" s="163"/>
      <c r="K17" s="163"/>
      <c r="L17" s="28"/>
    </row>
    <row r="18" spans="2:12" ht="15.75">
      <c r="B18" s="94"/>
      <c r="C18" s="162"/>
      <c r="D18" s="162"/>
      <c r="E18" s="162"/>
      <c r="F18" s="162"/>
      <c r="G18" s="163"/>
      <c r="H18" s="163"/>
      <c r="I18" s="163"/>
      <c r="J18" s="163"/>
      <c r="K18" s="163"/>
      <c r="L18" s="28"/>
    </row>
    <row r="19" spans="2:12" ht="15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28"/>
    </row>
    <row r="20" spans="2:12" ht="15.75">
      <c r="B20" s="94"/>
      <c r="C20" s="167" t="s">
        <v>80</v>
      </c>
      <c r="D20" s="167"/>
      <c r="E20" s="167"/>
      <c r="F20" s="167"/>
      <c r="G20" s="167"/>
      <c r="H20" s="167"/>
      <c r="I20" s="167"/>
      <c r="J20" s="167"/>
      <c r="K20" s="167"/>
      <c r="L20" s="28"/>
    </row>
    <row r="21" spans="2:12" ht="15.75">
      <c r="B21" s="94"/>
      <c r="C21" s="162"/>
      <c r="D21" s="162"/>
      <c r="E21" s="162"/>
      <c r="F21" s="162"/>
      <c r="G21" s="163"/>
      <c r="H21" s="163"/>
      <c r="I21" s="163"/>
      <c r="J21" s="163"/>
      <c r="K21" s="163"/>
      <c r="L21" s="28"/>
    </row>
    <row r="22" spans="2:12" ht="15.75">
      <c r="B22" s="94"/>
      <c r="C22" s="162"/>
      <c r="D22" s="162"/>
      <c r="E22" s="162"/>
      <c r="F22" s="162"/>
      <c r="G22" s="163"/>
      <c r="H22" s="163"/>
      <c r="I22" s="163"/>
      <c r="J22" s="163"/>
      <c r="K22" s="163"/>
      <c r="L22" s="28"/>
    </row>
    <row r="23" spans="2:12" ht="15.75">
      <c r="B23" s="94"/>
      <c r="C23" s="162"/>
      <c r="D23" s="162"/>
      <c r="E23" s="162"/>
      <c r="F23" s="162"/>
      <c r="G23" s="163"/>
      <c r="H23" s="163"/>
      <c r="I23" s="163"/>
      <c r="J23" s="163"/>
      <c r="K23" s="163"/>
      <c r="L23" s="28"/>
    </row>
    <row r="24" spans="2:12" ht="15.75">
      <c r="B24" s="94"/>
      <c r="C24" s="162"/>
      <c r="D24" s="162"/>
      <c r="E24" s="162"/>
      <c r="F24" s="162"/>
      <c r="G24" s="163"/>
      <c r="H24" s="163"/>
      <c r="I24" s="163"/>
      <c r="J24" s="163"/>
      <c r="K24" s="163"/>
      <c r="L24" s="28"/>
    </row>
    <row r="25" spans="2:12" ht="15.75">
      <c r="B25" s="94"/>
      <c r="C25" s="162"/>
      <c r="D25" s="162"/>
      <c r="E25" s="162"/>
      <c r="F25" s="162"/>
      <c r="G25" s="163"/>
      <c r="H25" s="163"/>
      <c r="I25" s="163"/>
      <c r="J25" s="163"/>
      <c r="K25" s="163"/>
      <c r="L25" s="28"/>
    </row>
    <row r="26" spans="2:12" ht="15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28"/>
    </row>
    <row r="27" spans="2:12" ht="15.75">
      <c r="B27" s="94"/>
      <c r="C27" s="164" t="s">
        <v>81</v>
      </c>
      <c r="D27" s="164"/>
      <c r="E27" s="164"/>
      <c r="F27" s="164"/>
      <c r="G27" s="164"/>
      <c r="H27" s="164"/>
      <c r="I27" s="164"/>
      <c r="J27" s="164"/>
      <c r="K27" s="164"/>
      <c r="L27" s="28"/>
    </row>
    <row r="28" spans="2:12" ht="15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28"/>
    </row>
    <row r="29" spans="2:12" ht="15.75">
      <c r="B29" s="94"/>
      <c r="C29" s="162"/>
      <c r="D29" s="162"/>
      <c r="E29" s="162"/>
      <c r="F29" s="162"/>
      <c r="G29" s="163"/>
      <c r="H29" s="163"/>
      <c r="I29" s="163"/>
      <c r="J29" s="163"/>
      <c r="K29" s="163"/>
      <c r="L29" s="28"/>
    </row>
    <row r="30" spans="2:12" ht="15.75">
      <c r="B30" s="94"/>
      <c r="C30" s="162"/>
      <c r="D30" s="162"/>
      <c r="E30" s="162"/>
      <c r="F30" s="162"/>
      <c r="G30" s="163"/>
      <c r="H30" s="163"/>
      <c r="I30" s="163"/>
      <c r="J30" s="163"/>
      <c r="K30" s="163"/>
      <c r="L30" s="28"/>
    </row>
    <row r="31" spans="2:12" ht="15.75">
      <c r="B31" s="94"/>
      <c r="C31" s="162"/>
      <c r="D31" s="162"/>
      <c r="E31" s="162"/>
      <c r="F31" s="162"/>
      <c r="G31" s="163"/>
      <c r="H31" s="163"/>
      <c r="I31" s="163"/>
      <c r="J31" s="163"/>
      <c r="K31" s="163"/>
      <c r="L31" s="28"/>
    </row>
    <row r="32" spans="2:12" ht="15.75">
      <c r="B32" s="94"/>
      <c r="C32" s="162"/>
      <c r="D32" s="162"/>
      <c r="E32" s="162"/>
      <c r="F32" s="162"/>
      <c r="G32" s="163"/>
      <c r="H32" s="163"/>
      <c r="I32" s="163"/>
      <c r="J32" s="163"/>
      <c r="K32" s="163"/>
      <c r="L32" s="28"/>
    </row>
    <row r="33" spans="2:12" ht="15.75">
      <c r="B33" s="94"/>
      <c r="C33" s="162"/>
      <c r="D33" s="162"/>
      <c r="E33" s="162"/>
      <c r="F33" s="162"/>
      <c r="G33" s="163"/>
      <c r="H33" s="163"/>
      <c r="I33" s="163"/>
      <c r="J33" s="163"/>
      <c r="K33" s="163"/>
      <c r="L33" s="28"/>
    </row>
    <row r="34" spans="2:12" ht="12.75">
      <c r="B34" s="94"/>
      <c r="C34" s="166"/>
      <c r="D34" s="166"/>
      <c r="E34" s="166"/>
      <c r="F34" s="166"/>
      <c r="G34" s="168"/>
      <c r="H34" s="168"/>
      <c r="I34" s="168"/>
      <c r="J34" s="168"/>
      <c r="K34" s="168"/>
      <c r="L34" s="28"/>
    </row>
    <row r="35" spans="2:12" ht="13.5" thickBot="1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</sheetData>
  <sheetProtection sheet="1" objects="1" scenarios="1"/>
  <mergeCells count="42">
    <mergeCell ref="G34:K34"/>
    <mergeCell ref="G30:K30"/>
    <mergeCell ref="G32:K32"/>
    <mergeCell ref="G29:K29"/>
    <mergeCell ref="G31:K31"/>
    <mergeCell ref="G33:K33"/>
    <mergeCell ref="C32:F32"/>
    <mergeCell ref="C20:K20"/>
    <mergeCell ref="C25:F25"/>
    <mergeCell ref="C29:F29"/>
    <mergeCell ref="C31:F31"/>
    <mergeCell ref="C30:F30"/>
    <mergeCell ref="G24:K24"/>
    <mergeCell ref="C34:F34"/>
    <mergeCell ref="G4:K4"/>
    <mergeCell ref="G10:K10"/>
    <mergeCell ref="G7:K7"/>
    <mergeCell ref="G9:K9"/>
    <mergeCell ref="C18:F18"/>
    <mergeCell ref="C22:F22"/>
    <mergeCell ref="C24:F24"/>
    <mergeCell ref="C21:F21"/>
    <mergeCell ref="C23:F23"/>
    <mergeCell ref="C4:F4"/>
    <mergeCell ref="C10:F10"/>
    <mergeCell ref="C7:F7"/>
    <mergeCell ref="C9:F9"/>
    <mergeCell ref="C6:K6"/>
    <mergeCell ref="C13:K13"/>
    <mergeCell ref="C15:F15"/>
    <mergeCell ref="C17:F17"/>
    <mergeCell ref="C16:F16"/>
    <mergeCell ref="C33:F33"/>
    <mergeCell ref="G15:K15"/>
    <mergeCell ref="G17:K17"/>
    <mergeCell ref="G16:K16"/>
    <mergeCell ref="G21:K21"/>
    <mergeCell ref="G23:K23"/>
    <mergeCell ref="G25:K25"/>
    <mergeCell ref="G18:K18"/>
    <mergeCell ref="G22:K22"/>
    <mergeCell ref="C27:K27"/>
  </mergeCells>
  <hyperlinks>
    <hyperlink ref="C27:K27" location="HAFTUNGSAUSSCHLUSS!A1" display="BITTE BEACHTEN SIE DEN HAFTUNGSAUSSCHLUSS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6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2:C39"/>
  <sheetViews>
    <sheetView showGridLines="0" showRowColHeaders="0" showZeros="0" showOutlineSymbols="0" zoomScale="75" zoomScaleNormal="75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36.28125" style="0" customWidth="1"/>
    <col min="2" max="2" width="55.28125" style="0" customWidth="1"/>
    <col min="3" max="3" width="75.28125" style="0" customWidth="1"/>
  </cols>
  <sheetData>
    <row r="1" ht="45" customHeight="1"/>
    <row r="2" spans="2:3" s="86" customFormat="1" ht="18.75" thickBot="1">
      <c r="B2" s="87" t="s">
        <v>76</v>
      </c>
      <c r="C2" s="87" t="s">
        <v>77</v>
      </c>
    </row>
    <row r="3" spans="2:3" ht="13.5" thickBot="1">
      <c r="B3" s="114" t="s">
        <v>87</v>
      </c>
      <c r="C3" s="16" t="s">
        <v>88</v>
      </c>
    </row>
    <row r="4" spans="2:3" ht="13.5" thickBot="1">
      <c r="B4" s="88" t="s">
        <v>89</v>
      </c>
      <c r="C4" s="16" t="s">
        <v>88</v>
      </c>
    </row>
    <row r="5" spans="2:3" ht="13.5" thickBot="1">
      <c r="B5" s="88" t="s">
        <v>90</v>
      </c>
      <c r="C5" s="16" t="s">
        <v>88</v>
      </c>
    </row>
    <row r="6" spans="2:3" ht="12.75">
      <c r="B6" s="88" t="s">
        <v>91</v>
      </c>
      <c r="C6" s="16" t="s">
        <v>88</v>
      </c>
    </row>
    <row r="7" spans="2:3" ht="12.75">
      <c r="B7" s="88"/>
      <c r="C7" s="18"/>
    </row>
    <row r="8" spans="2:3" ht="12.75">
      <c r="B8" s="88"/>
      <c r="C8" s="18"/>
    </row>
    <row r="9" spans="2:3" ht="12.75">
      <c r="B9" s="88"/>
      <c r="C9" s="18"/>
    </row>
    <row r="10" spans="2:3" ht="12.75">
      <c r="B10" s="88"/>
      <c r="C10" s="18"/>
    </row>
    <row r="11" spans="2:3" ht="12.75">
      <c r="B11" s="17"/>
      <c r="C11" s="18"/>
    </row>
    <row r="12" spans="2:3" ht="12.75">
      <c r="B12" s="17"/>
      <c r="C12" s="18"/>
    </row>
    <row r="13" spans="2:3" ht="12.75">
      <c r="B13" s="17"/>
      <c r="C13" s="18"/>
    </row>
    <row r="14" spans="2:3" ht="12.75">
      <c r="B14" s="17"/>
      <c r="C14" s="18"/>
    </row>
    <row r="15" spans="2:3" ht="12.75">
      <c r="B15" s="17"/>
      <c r="C15" s="18"/>
    </row>
    <row r="16" spans="2:3" ht="12.75">
      <c r="B16" s="17"/>
      <c r="C16" s="18"/>
    </row>
    <row r="17" spans="2:3" ht="12.75">
      <c r="B17" s="17"/>
      <c r="C17" s="18"/>
    </row>
    <row r="18" spans="2:3" ht="12.75">
      <c r="B18" s="17"/>
      <c r="C18" s="18"/>
    </row>
    <row r="19" spans="2:3" ht="12.75">
      <c r="B19" s="17"/>
      <c r="C19" s="18"/>
    </row>
    <row r="20" spans="2:3" ht="12.75">
      <c r="B20" s="17"/>
      <c r="C20" s="18"/>
    </row>
    <row r="21" spans="2:3" ht="12.75">
      <c r="B21" s="17"/>
      <c r="C21" s="18"/>
    </row>
    <row r="22" spans="2:3" ht="12.75">
      <c r="B22" s="17"/>
      <c r="C22" s="18"/>
    </row>
    <row r="23" spans="2:3" ht="12.75">
      <c r="B23" s="17"/>
      <c r="C23" s="18"/>
    </row>
    <row r="24" spans="2:3" ht="12.75">
      <c r="B24" s="17"/>
      <c r="C24" s="18"/>
    </row>
    <row r="25" spans="2:3" ht="12.75">
      <c r="B25" s="17"/>
      <c r="C25" s="18"/>
    </row>
    <row r="26" spans="2:3" ht="12.75">
      <c r="B26" s="17"/>
      <c r="C26" s="18"/>
    </row>
    <row r="27" spans="2:3" ht="12.75">
      <c r="B27" s="17"/>
      <c r="C27" s="18"/>
    </row>
    <row r="28" spans="2:3" ht="12.75">
      <c r="B28" s="17"/>
      <c r="C28" s="18"/>
    </row>
    <row r="29" spans="2:3" ht="12.75">
      <c r="B29" s="17"/>
      <c r="C29" s="18"/>
    </row>
    <row r="30" spans="2:3" ht="12.75">
      <c r="B30" s="17"/>
      <c r="C30" s="18"/>
    </row>
    <row r="31" spans="2:3" ht="12.75">
      <c r="B31" s="17"/>
      <c r="C31" s="18"/>
    </row>
    <row r="32" spans="2:3" ht="12.75">
      <c r="B32" s="17"/>
      <c r="C32" s="18"/>
    </row>
    <row r="33" spans="2:3" ht="12.75">
      <c r="B33" s="17"/>
      <c r="C33" s="18"/>
    </row>
    <row r="34" spans="2:3" ht="12.75">
      <c r="B34" s="17"/>
      <c r="C34" s="18"/>
    </row>
    <row r="35" spans="2:3" ht="12.75">
      <c r="B35" s="17"/>
      <c r="C35" s="18"/>
    </row>
    <row r="36" spans="2:3" ht="12.75">
      <c r="B36" s="17"/>
      <c r="C36" s="18"/>
    </row>
    <row r="37" spans="2:3" ht="12.75">
      <c r="B37" s="17"/>
      <c r="C37" s="18"/>
    </row>
    <row r="38" spans="2:3" ht="12.75">
      <c r="B38" s="17"/>
      <c r="C38" s="18"/>
    </row>
    <row r="39" spans="2:3" ht="13.5" thickBot="1">
      <c r="B39" s="20"/>
      <c r="C39" s="22"/>
    </row>
  </sheetData>
  <hyperlinks>
    <hyperlink ref="B3" r:id="rId1" display="http://www.immobilienscout24.de/de/finanzen/immofinanzierung/ratgdl0003/ratgdl0193.jsp"/>
    <hyperlink ref="B4" r:id="rId2" display="http://www.sk-koeln.de/privatkunden/kredite_immobilien/rechner_/Darlehensrechner"/>
    <hyperlink ref="B5" r:id="rId3" display="http://www.wowi.de/info/finanzen/rechner/kreditrechner/kreditrechner.htm"/>
    <hyperlink ref="B6" r:id="rId4" display="http://www.wowi.de/info/finanzen/rechner/kreditrechner/hilfe.htm"/>
  </hyperlinks>
  <printOptions/>
  <pageMargins left="0.75" right="0.75" top="1" bottom="1" header="0.4921259845" footer="0.4921259845"/>
  <pageSetup fitToHeight="1" fitToWidth="1" horizontalDpi="200" verticalDpi="200" orientation="landscape" paperSize="9" scale="75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</cp:lastModifiedBy>
  <cp:lastPrinted>2004-03-31T19:15:31Z</cp:lastPrinted>
  <dcterms:created xsi:type="dcterms:W3CDTF">2004-03-14T11:41:46Z</dcterms:created>
  <dcterms:modified xsi:type="dcterms:W3CDTF">2008-05-28T16:19:51Z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